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6540" activeTab="4"/>
  </bookViews>
  <sheets>
    <sheet name="income statement" sheetId="1" r:id="rId1"/>
    <sheet name="balance sheet" sheetId="2" r:id="rId2"/>
    <sheet name="equity" sheetId="3" r:id="rId3"/>
    <sheet name="cash flow" sheetId="4" r:id="rId4"/>
    <sheet name="note" sheetId="5" r:id="rId5"/>
  </sheets>
  <definedNames>
    <definedName name="_xlnm.Print_Area" localSheetId="1">'balance sheet'!$A$1:$H$56</definedName>
    <definedName name="_xlnm.Print_Area" localSheetId="3">'cash flow'!$A$1:$H$58</definedName>
    <definedName name="_xlnm.Print_Area" localSheetId="2">'equity'!$A$1:$J$25</definedName>
    <definedName name="_xlnm.Print_Area" localSheetId="0">'income statement'!$A$1:$H$41</definedName>
    <definedName name="_xlnm.Print_Area" localSheetId="4">'note'!$A$172:$J$221</definedName>
  </definedNames>
  <calcPr fullCalcOnLoad="1"/>
</workbook>
</file>

<file path=xl/sharedStrings.xml><?xml version="1.0" encoding="utf-8"?>
<sst xmlns="http://schemas.openxmlformats.org/spreadsheetml/2006/main" count="340" uniqueCount="205">
  <si>
    <t>RM'000</t>
  </si>
  <si>
    <t>Taxation</t>
  </si>
  <si>
    <t>Short Term Borrowings</t>
  </si>
  <si>
    <t>Warrant exercise period</t>
  </si>
  <si>
    <t>RM</t>
  </si>
  <si>
    <t>First to third year</t>
  </si>
  <si>
    <t>Seventh to tenth year</t>
  </si>
  <si>
    <t>Fourth to sixth year</t>
  </si>
  <si>
    <t>Taxation includes:</t>
  </si>
  <si>
    <t>Revenue</t>
  </si>
  <si>
    <t>Finance cost</t>
  </si>
  <si>
    <t>Operating Expenses</t>
  </si>
  <si>
    <t xml:space="preserve">Other Operating Income </t>
  </si>
  <si>
    <t>Minority interest</t>
  </si>
  <si>
    <t>Inventories</t>
  </si>
  <si>
    <t>Reserves</t>
  </si>
  <si>
    <t>Share</t>
  </si>
  <si>
    <t xml:space="preserve">Share </t>
  </si>
  <si>
    <t>Capital</t>
  </si>
  <si>
    <t>Total</t>
  </si>
  <si>
    <t>Adjustments:-</t>
  </si>
  <si>
    <t>Interest expenses</t>
  </si>
  <si>
    <t>Operating profit before changes in working capital</t>
  </si>
  <si>
    <t>Cash generated from operating activities</t>
  </si>
  <si>
    <t>Interest paid</t>
  </si>
  <si>
    <t xml:space="preserve">Depreciation </t>
  </si>
  <si>
    <t>Deferred taxation</t>
  </si>
  <si>
    <t>Repayment of term loans, net of drawdown</t>
  </si>
  <si>
    <t>31.12.2005</t>
  </si>
  <si>
    <t>Net assets per share (RM)</t>
  </si>
  <si>
    <t>Attributable to:</t>
  </si>
  <si>
    <t>Equity holders of the parent</t>
  </si>
  <si>
    <t>INDIVIDUAL PERIOD</t>
  </si>
  <si>
    <t>CUMULATIVE PERIOD</t>
  </si>
  <si>
    <t>ASSETS</t>
  </si>
  <si>
    <t>EQUITY AND LIABILITIES</t>
  </si>
  <si>
    <t>Equity attributable to equity holders of the parent</t>
  </si>
  <si>
    <t>Share capital</t>
  </si>
  <si>
    <t>Total equity</t>
  </si>
  <si>
    <t>Total liabilities</t>
  </si>
  <si>
    <t>Non-current assets</t>
  </si>
  <si>
    <t>Current assets</t>
  </si>
  <si>
    <t>Non-current liabilities</t>
  </si>
  <si>
    <t>Current liabilities</t>
  </si>
  <si>
    <t>Long term borrowings</t>
  </si>
  <si>
    <t>Minority</t>
  </si>
  <si>
    <t>FRS 2</t>
  </si>
  <si>
    <t>FRS 3</t>
  </si>
  <si>
    <t>FRS 5</t>
  </si>
  <si>
    <t>FRS 101</t>
  </si>
  <si>
    <t>FRS 102</t>
  </si>
  <si>
    <t>FRS 108</t>
  </si>
  <si>
    <t>FRS 110</t>
  </si>
  <si>
    <t>FRS 116</t>
  </si>
  <si>
    <t>FRS 121</t>
  </si>
  <si>
    <t>FRS 127</t>
  </si>
  <si>
    <t>FRS 128</t>
  </si>
  <si>
    <t>FRS 131</t>
  </si>
  <si>
    <t>FRS 132</t>
  </si>
  <si>
    <t>FRS 133</t>
  </si>
  <si>
    <t>FRS 136</t>
  </si>
  <si>
    <t>FRS 138</t>
  </si>
  <si>
    <t>FRS 140</t>
  </si>
  <si>
    <t>Share-based Payment</t>
  </si>
  <si>
    <t>Non-current Assets Held for Sale and Discontinued Operations</t>
  </si>
  <si>
    <t>Presentation of Financial Statements</t>
  </si>
  <si>
    <t>Property, Plant and Equipment</t>
  </si>
  <si>
    <t>The Effects of Changes in Foreign Exchange Rates</t>
  </si>
  <si>
    <t>Consolidated and Separate Financial Statements</t>
  </si>
  <si>
    <t>Investment in Associates</t>
  </si>
  <si>
    <t>Interest in Joint Ventures</t>
  </si>
  <si>
    <t>Financial Instruments: Disclosure and Presentation</t>
  </si>
  <si>
    <t>Earnings Per Share</t>
  </si>
  <si>
    <t>Impairment of Assets</t>
  </si>
  <si>
    <t>Intangible Assets</t>
  </si>
  <si>
    <t>Investment Property</t>
  </si>
  <si>
    <t>Preceding Year</t>
  </si>
  <si>
    <t>Corresponding</t>
  </si>
  <si>
    <t>Quarter</t>
  </si>
  <si>
    <t>Current</t>
  </si>
  <si>
    <t>Year</t>
  </si>
  <si>
    <t>To Date</t>
  </si>
  <si>
    <t>Period</t>
  </si>
  <si>
    <t>(Incorporated in Malaysia)</t>
  </si>
  <si>
    <t>As At</t>
  </si>
  <si>
    <t>End Of</t>
  </si>
  <si>
    <t>Preceding</t>
  </si>
  <si>
    <t>Year End</t>
  </si>
  <si>
    <t>Distributable</t>
  </si>
  <si>
    <t>Ended</t>
  </si>
  <si>
    <t>CASH FLOWS FROM OPERATING ACTIVITIES</t>
  </si>
  <si>
    <t>CASH FLOWS FROM INVESTING ACTIVITIES</t>
  </si>
  <si>
    <t>Net cash used in investing activities</t>
  </si>
  <si>
    <t>CASH FLOWS FROM FINANCING ACTIVITIES</t>
  </si>
  <si>
    <t>Cash and bank balances</t>
  </si>
  <si>
    <t>BASIS OF PREPARATION</t>
  </si>
  <si>
    <t>FRS 101: Presentation of Financial Statements</t>
  </si>
  <si>
    <t>SEASONAL OR CYCLICAL FACTORS</t>
  </si>
  <si>
    <t>UNUSUAL ITEMS</t>
  </si>
  <si>
    <t>CHANGES IN ESTIMATES</t>
  </si>
  <si>
    <t>DEBT AND EQUITY SECURITIES</t>
  </si>
  <si>
    <t>SEGMENTAL REPORTING</t>
  </si>
  <si>
    <t>CHANGES IN COMPOSITION OF THE GROUP</t>
  </si>
  <si>
    <t>CHANGES IN CONTINGENT LIABILITIES</t>
  </si>
  <si>
    <t>CAPITAL COMMITMENTS</t>
  </si>
  <si>
    <t>PROSPECTS</t>
  </si>
  <si>
    <t>PROFIT FORECAST</t>
  </si>
  <si>
    <t>Current period's provision</t>
  </si>
  <si>
    <t>Over provision in respect of</t>
  </si>
  <si>
    <t xml:space="preserve">  previous year</t>
  </si>
  <si>
    <t>QUOTED INVESTMENTS</t>
  </si>
  <si>
    <t>OFF BALANCE SHEET FINANCIAL INSTRUMENTS</t>
  </si>
  <si>
    <t>Weighted average number of ordinary</t>
  </si>
  <si>
    <t>Effect of adopting FRS 3</t>
  </si>
  <si>
    <t>Tax paid net of refund</t>
  </si>
  <si>
    <t>Drawdown/(repayment) of lease payables, net</t>
  </si>
  <si>
    <t>(Repayment)/drawdown of revolving credits,net</t>
  </si>
  <si>
    <t>Bad debt recovered</t>
  </si>
  <si>
    <t>Retained</t>
  </si>
  <si>
    <t>TOTAL ASSETS</t>
  </si>
  <si>
    <t>TOTAL EQUITY AND LIABILITIES</t>
  </si>
  <si>
    <t>PART A - EXPLANATORY NOTES PURSUANT TO FRS 134</t>
  </si>
  <si>
    <t>CHANGES IN ACCOUNTING POLICIES</t>
  </si>
  <si>
    <t>(a)</t>
  </si>
  <si>
    <t>(b)</t>
  </si>
  <si>
    <t>AUDITORS' REPORT ON PRECEDING ANNUAL FINANCIAL STATEMENTS</t>
  </si>
  <si>
    <t>CARRYING AMOUNT OF REVALUED ASSETS</t>
  </si>
  <si>
    <t>PERFORMANCE REVIEW</t>
  </si>
  <si>
    <t>COMMENTS ON MATERIAL CHANGES IN PROFIT BEFORE TAXATION</t>
  </si>
  <si>
    <t>INCOME TAX EXPENSE</t>
  </si>
  <si>
    <t>CORPORATE PROPOSALS</t>
  </si>
  <si>
    <t>BORROWINGS</t>
  </si>
  <si>
    <t>Long Term Borrowings</t>
  </si>
  <si>
    <t>CHANGES IN MATERIAL LITIGATION</t>
  </si>
  <si>
    <t>DIVIDEND PAYABLE</t>
  </si>
  <si>
    <t>Basic</t>
  </si>
  <si>
    <t>Diluted</t>
  </si>
  <si>
    <t>AUTHORISATION FOR ISSUE</t>
  </si>
  <si>
    <t>Current tax payable</t>
  </si>
  <si>
    <t>Trade &amp; other payables</t>
  </si>
  <si>
    <t>Trade and other receivables</t>
  </si>
  <si>
    <t>Net change in current receivables</t>
  </si>
  <si>
    <t>Net change in current payables</t>
  </si>
  <si>
    <t>At 1 January 2006</t>
  </si>
  <si>
    <t xml:space="preserve">  of parent (RM'000)</t>
  </si>
  <si>
    <t xml:space="preserve">  shares ('000)</t>
  </si>
  <si>
    <t>Reserve on consolidation</t>
  </si>
  <si>
    <t>Profit for the period</t>
  </si>
  <si>
    <t>Profit from Operations</t>
  </si>
  <si>
    <t>Profit before taxation</t>
  </si>
  <si>
    <t>EPS   Basic (sen)</t>
  </si>
  <si>
    <t>Profit attributable to equity holders</t>
  </si>
  <si>
    <t>Basic EPS (sen)</t>
  </si>
  <si>
    <t>EARNINGS PER SHARE ("EPS")</t>
  </si>
  <si>
    <t>GRAND CENTRAL ENTERPRISES BHD (131696-V)</t>
  </si>
  <si>
    <t>Gain on disposal on property, plant and equipment</t>
  </si>
  <si>
    <t>Proceeds from disposal of property, plant and equipment</t>
  </si>
  <si>
    <t>Purchase of property, plant and equipment</t>
  </si>
  <si>
    <t>Business Combinations</t>
  </si>
  <si>
    <t>Events after the Balance Sheet Date</t>
  </si>
  <si>
    <t>UNQUOTED INVESTMENTS AND PROPERTIES</t>
  </si>
  <si>
    <t>Property, plant and equipment</t>
  </si>
  <si>
    <t>Cash and cash equivalents</t>
  </si>
  <si>
    <t>FRS 3: Business Combinations</t>
  </si>
  <si>
    <t>CONDENSED CONSOLIDATED INCOME STATEMENTS</t>
  </si>
  <si>
    <t>CONDENSED CONSOLIDATED BALANCE SHEET</t>
  </si>
  <si>
    <t>Borrowings</t>
  </si>
  <si>
    <t>Premium</t>
  </si>
  <si>
    <t>Reserve</t>
  </si>
  <si>
    <t>Profits</t>
  </si>
  <si>
    <t>CONDENSED CONSOLIDATED STATEMENT OF CHANGES IN EQUITY</t>
  </si>
  <si>
    <t>CONDENSED CONSOLIDATED CASH FLOW STATEMENT</t>
  </si>
  <si>
    <t>NET DECREASE IN CASH AND CASH EQUIVALENTS</t>
  </si>
  <si>
    <t>CASH AND CASH EQUIVALENTS AT BEGINNING OF YEAR</t>
  </si>
  <si>
    <t>CASH AND CASH EQUIVALENTS AT END OF FINANCIAL PERIOD</t>
  </si>
  <si>
    <t>Cash and cash equivalents at the end of the financial period comprise the following:</t>
  </si>
  <si>
    <t>Bank overdrafts</t>
  </si>
  <si>
    <t>Accounting Policies, Changes in Estimates and Errors</t>
  </si>
  <si>
    <t>DIVIDENDS PAID</t>
  </si>
  <si>
    <t>Repayment of term loans</t>
  </si>
  <si>
    <t>SUBSEQUENT EVENTS</t>
  </si>
  <si>
    <t>-</t>
  </si>
  <si>
    <t>Secured bank overdrafts</t>
  </si>
  <si>
    <t>Unsecured revolving credits</t>
  </si>
  <si>
    <t>Secured revolving credits</t>
  </si>
  <si>
    <t>Secured term loans</t>
  </si>
  <si>
    <t>Lease and hire purchase creditors</t>
  </si>
  <si>
    <t>Attributable to Equity Holders of the Parent</t>
  </si>
  <si>
    <t>Interest</t>
  </si>
  <si>
    <t>Equity</t>
  </si>
  <si>
    <t>Note</t>
  </si>
  <si>
    <t>2(a)</t>
  </si>
  <si>
    <t>Non-Distributable</t>
  </si>
  <si>
    <t>30.06.2006</t>
  </si>
  <si>
    <t>30.06.2005</t>
  </si>
  <si>
    <t>AS AT 30 JUNE 2006</t>
  </si>
  <si>
    <t>FOR THE SECOND QUARTER ENDED 30 JUNE 2006</t>
  </si>
  <si>
    <t>6-month quarter ended</t>
  </si>
  <si>
    <t>30 June 2006</t>
  </si>
  <si>
    <t>At 30 June 2006</t>
  </si>
  <si>
    <t>6 Months</t>
  </si>
  <si>
    <t>Balance as at 30 June 2006</t>
  </si>
  <si>
    <t>Net cash generated from operating activities</t>
  </si>
  <si>
    <t>Net cash used in financing activities</t>
  </si>
  <si>
    <t>Balance as at 31 March 2006</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</si>
</sst>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_);\(0.00\)"/>
    <numFmt numFmtId="174" formatCode="0_);\(0\)"/>
    <numFmt numFmtId="175" formatCode="#,##0;[Red]#,##0"/>
    <numFmt numFmtId="176" formatCode="#,##0.0_);\(#,##0.0\)"/>
    <numFmt numFmtId="177" formatCode="_(* #,##0.0_);_(* \(#,##0.0\);_(* &quot;-&quot;??_);_(@_)"/>
    <numFmt numFmtId="178" formatCode="_(* #,##0_);_(* \(#,##0\);_(* &quot;-&quot;??_);_(@_)"/>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0_);\(#,##0.000\)"/>
    <numFmt numFmtId="187" formatCode="&quot;Yes&quot;;&quot;Yes&quot;;&quot;No&quot;"/>
    <numFmt numFmtId="188" formatCode="&quot;True&quot;;&quot;True&quot;;&quot;False&quot;"/>
    <numFmt numFmtId="189" formatCode="&quot;On&quot;;&quot;On&quot;;&quot;Off&quot;"/>
    <numFmt numFmtId="190" formatCode="_(* #,##0.000_);_(* \(#,##0.000\);_(* &quot;-&quot;??_);_(@_)"/>
    <numFmt numFmtId="191" formatCode="\(* #,##0_);_(* \(#,##0\);_(* &quot;-&quot;??_);_(@_)"/>
    <numFmt numFmtId="192" formatCode="#,##0.00;[Red]#,##0.00"/>
  </numFmts>
  <fonts count="8">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i/>
      <sz val="12"/>
      <name val="Times New Roman"/>
      <family val="1"/>
    </font>
    <font>
      <u val="single"/>
      <sz val="12"/>
      <name val="Times New Roman"/>
      <family val="1"/>
    </font>
    <font>
      <b/>
      <u val="single"/>
      <sz val="12"/>
      <name val="Times New Roman"/>
      <family val="1"/>
    </font>
  </fonts>
  <fills count="2">
    <fill>
      <patternFill/>
    </fill>
    <fill>
      <patternFill patternType="gray125"/>
    </fill>
  </fills>
  <borders count="8">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3" fillId="0" borderId="0" xfId="0" applyFont="1" applyFill="1" applyAlignment="1">
      <alignment horizontal="center"/>
    </xf>
    <xf numFmtId="37" fontId="3" fillId="0" borderId="0" xfId="0" applyNumberFormat="1" applyFont="1" applyFill="1" applyBorder="1" applyAlignment="1">
      <alignment/>
    </xf>
    <xf numFmtId="37" fontId="3" fillId="0" borderId="0" xfId="0" applyNumberFormat="1" applyFont="1" applyFill="1" applyAlignment="1">
      <alignment horizontal="center"/>
    </xf>
    <xf numFmtId="37" fontId="3" fillId="0" borderId="0" xfId="0" applyNumberFormat="1" applyFont="1" applyFill="1" applyAlignment="1">
      <alignment/>
    </xf>
    <xf numFmtId="176" fontId="3" fillId="0" borderId="0" xfId="0" applyNumberFormat="1" applyFont="1" applyFill="1" applyAlignment="1">
      <alignment horizontal="center"/>
    </xf>
    <xf numFmtId="176" fontId="3" fillId="0" borderId="0" xfId="0" applyNumberFormat="1" applyFont="1" applyFill="1" applyAlignment="1">
      <alignment/>
    </xf>
    <xf numFmtId="39" fontId="3" fillId="0" borderId="0" xfId="0" applyNumberFormat="1" applyFont="1" applyFill="1" applyAlignment="1">
      <alignment horizontal="center"/>
    </xf>
    <xf numFmtId="0" fontId="5" fillId="0" borderId="0" xfId="0" applyFont="1" applyFill="1" applyAlignment="1">
      <alignment/>
    </xf>
    <xf numFmtId="0" fontId="3" fillId="0" borderId="0" xfId="0" applyFont="1" applyFill="1" applyAlignment="1">
      <alignment horizontal="right"/>
    </xf>
    <xf numFmtId="37" fontId="3" fillId="0" borderId="0" xfId="0" applyNumberFormat="1" applyFont="1" applyFill="1" applyAlignment="1">
      <alignment horizontal="right"/>
    </xf>
    <xf numFmtId="37" fontId="3" fillId="0" borderId="1" xfId="0" applyNumberFormat="1" applyFont="1" applyFill="1" applyBorder="1" applyAlignment="1">
      <alignment horizontal="right"/>
    </xf>
    <xf numFmtId="37" fontId="3" fillId="0" borderId="0" xfId="0" applyNumberFormat="1" applyFont="1" applyFill="1" applyBorder="1" applyAlignment="1">
      <alignment horizontal="right"/>
    </xf>
    <xf numFmtId="37" fontId="3" fillId="0" borderId="2" xfId="0" applyNumberFormat="1" applyFont="1" applyFill="1" applyBorder="1" applyAlignment="1">
      <alignment/>
    </xf>
    <xf numFmtId="0" fontId="6" fillId="0" borderId="0" xfId="0" applyFont="1" applyFill="1" applyAlignment="1">
      <alignment/>
    </xf>
    <xf numFmtId="37" fontId="3" fillId="0" borderId="2" xfId="0" applyNumberFormat="1" applyFont="1" applyFill="1" applyBorder="1" applyAlignment="1">
      <alignment horizontal="right"/>
    </xf>
    <xf numFmtId="3" fontId="3" fillId="0" borderId="0" xfId="0" applyNumberFormat="1" applyFont="1" applyFill="1" applyAlignment="1">
      <alignment/>
    </xf>
    <xf numFmtId="171" fontId="3" fillId="0" borderId="0" xfId="15" applyFont="1" applyFill="1" applyAlignment="1">
      <alignment/>
    </xf>
    <xf numFmtId="178" fontId="3" fillId="0" borderId="0" xfId="15" applyNumberFormat="1" applyFont="1" applyFill="1" applyAlignment="1">
      <alignment/>
    </xf>
    <xf numFmtId="178" fontId="3" fillId="0" borderId="3" xfId="15" applyNumberFormat="1" applyFont="1" applyFill="1" applyBorder="1" applyAlignment="1">
      <alignment/>
    </xf>
    <xf numFmtId="178" fontId="3" fillId="0" borderId="0" xfId="15" applyNumberFormat="1" applyFont="1" applyFill="1" applyBorder="1" applyAlignment="1">
      <alignment/>
    </xf>
    <xf numFmtId="178" fontId="3" fillId="0" borderId="2" xfId="15" applyNumberFormat="1" applyFont="1" applyFill="1" applyBorder="1" applyAlignment="1">
      <alignment/>
    </xf>
    <xf numFmtId="0" fontId="3" fillId="0" borderId="0" xfId="0" applyFont="1" applyFill="1" applyBorder="1" applyAlignment="1">
      <alignment/>
    </xf>
    <xf numFmtId="15" fontId="6" fillId="0" borderId="0" xfId="0" applyNumberFormat="1" applyFont="1" applyFill="1" applyBorder="1" applyAlignment="1" quotePrefix="1">
      <alignment/>
    </xf>
    <xf numFmtId="178" fontId="3" fillId="0" borderId="0" xfId="15" applyNumberFormat="1" applyFont="1" applyFill="1" applyBorder="1" applyAlignment="1">
      <alignment horizontal="center"/>
    </xf>
    <xf numFmtId="178" fontId="3" fillId="0" borderId="2" xfId="15" applyNumberFormat="1" applyFont="1" applyFill="1" applyBorder="1" applyAlignment="1">
      <alignment horizontal="center"/>
    </xf>
    <xf numFmtId="178" fontId="3" fillId="0" borderId="0" xfId="15" applyNumberFormat="1" applyFont="1" applyFill="1" applyAlignment="1">
      <alignment horizontal="center"/>
    </xf>
    <xf numFmtId="178" fontId="3" fillId="0" borderId="4" xfId="15" applyNumberFormat="1" applyFont="1" applyFill="1" applyBorder="1" applyAlignment="1">
      <alignment horizontal="center"/>
    </xf>
    <xf numFmtId="178" fontId="4" fillId="0" borderId="0" xfId="15" applyNumberFormat="1" applyFont="1" applyFill="1" applyAlignment="1">
      <alignment/>
    </xf>
    <xf numFmtId="0" fontId="4" fillId="0" borderId="0" xfId="0" applyFont="1" applyFill="1" applyBorder="1" applyAlignment="1">
      <alignment horizontal="center"/>
    </xf>
    <xf numFmtId="178" fontId="3" fillId="0" borderId="0" xfId="15" applyNumberFormat="1" applyFont="1" applyFill="1" applyAlignment="1">
      <alignment horizontal="right"/>
    </xf>
    <xf numFmtId="178" fontId="3" fillId="0" borderId="1" xfId="15" applyNumberFormat="1" applyFont="1" applyFill="1" applyBorder="1" applyAlignment="1">
      <alignment horizontal="right"/>
    </xf>
    <xf numFmtId="37" fontId="4" fillId="0" borderId="4" xfId="0" applyNumberFormat="1" applyFont="1" applyFill="1" applyBorder="1" applyAlignment="1">
      <alignment horizontal="right"/>
    </xf>
    <xf numFmtId="178" fontId="3" fillId="0" borderId="1" xfId="15" applyNumberFormat="1" applyFont="1" applyFill="1" applyBorder="1" applyAlignment="1">
      <alignment/>
    </xf>
    <xf numFmtId="15" fontId="3" fillId="0" borderId="0" xfId="0" applyNumberFormat="1" applyFont="1" applyFill="1" applyBorder="1" applyAlignment="1" quotePrefix="1">
      <alignment/>
    </xf>
    <xf numFmtId="178" fontId="3" fillId="0" borderId="0" xfId="15" applyNumberFormat="1" applyFont="1" applyFill="1" applyBorder="1" applyAlignment="1">
      <alignment horizontal="right"/>
    </xf>
    <xf numFmtId="0" fontId="4" fillId="0" borderId="0" xfId="0" applyFont="1" applyFill="1" applyAlignment="1">
      <alignment horizontal="right"/>
    </xf>
    <xf numFmtId="0" fontId="4" fillId="0" borderId="0" xfId="0" applyFont="1" applyFill="1" applyBorder="1" applyAlignment="1">
      <alignment horizontal="right"/>
    </xf>
    <xf numFmtId="0" fontId="7" fillId="0" borderId="0" xfId="0" applyFont="1" applyFill="1" applyAlignment="1">
      <alignment horizontal="right"/>
    </xf>
    <xf numFmtId="178" fontId="4" fillId="0" borderId="0" xfId="15" applyNumberFormat="1" applyFont="1" applyFill="1" applyBorder="1" applyAlignment="1">
      <alignment horizontal="right"/>
    </xf>
    <xf numFmtId="171" fontId="3" fillId="0" borderId="0" xfId="15" applyNumberFormat="1" applyFont="1" applyFill="1" applyAlignment="1">
      <alignment horizontal="center"/>
    </xf>
    <xf numFmtId="37" fontId="3" fillId="0" borderId="3" xfId="0" applyNumberFormat="1" applyFont="1" applyFill="1" applyBorder="1" applyAlignment="1">
      <alignment horizontal="right"/>
    </xf>
    <xf numFmtId="4" fontId="3" fillId="0" borderId="4" xfId="0" applyNumberFormat="1" applyFont="1" applyFill="1" applyBorder="1" applyAlignment="1">
      <alignment/>
    </xf>
    <xf numFmtId="171" fontId="3" fillId="0" borderId="0" xfId="15" applyNumberFormat="1" applyFont="1" applyFill="1" applyAlignment="1">
      <alignment horizontal="right"/>
    </xf>
    <xf numFmtId="171" fontId="3" fillId="0" borderId="0" xfId="15" applyFont="1" applyFill="1" applyAlignment="1">
      <alignment horizontal="right"/>
    </xf>
    <xf numFmtId="37" fontId="3" fillId="0" borderId="1" xfId="0" applyNumberFormat="1" applyFont="1" applyFill="1" applyBorder="1" applyAlignment="1">
      <alignment/>
    </xf>
    <xf numFmtId="37" fontId="4" fillId="0" borderId="4" xfId="0" applyNumberFormat="1" applyFont="1" applyFill="1" applyBorder="1" applyAlignment="1">
      <alignment/>
    </xf>
    <xf numFmtId="178" fontId="3" fillId="0" borderId="5" xfId="15" applyNumberFormat="1" applyFont="1" applyFill="1" applyBorder="1" applyAlignment="1">
      <alignment/>
    </xf>
    <xf numFmtId="0" fontId="4" fillId="0" borderId="0" xfId="0" applyFont="1" applyFill="1" applyAlignment="1">
      <alignment horizontal="left"/>
    </xf>
    <xf numFmtId="192" fontId="3" fillId="0" borderId="0" xfId="15" applyNumberFormat="1" applyFont="1" applyFill="1" applyAlignment="1">
      <alignment horizontal="right"/>
    </xf>
    <xf numFmtId="175" fontId="3" fillId="0" borderId="0" xfId="15" applyNumberFormat="1" applyFont="1" applyFill="1" applyAlignment="1">
      <alignment horizontal="right"/>
    </xf>
    <xf numFmtId="175" fontId="3" fillId="0" borderId="0" xfId="0" applyNumberFormat="1" applyFont="1" applyFill="1" applyAlignment="1">
      <alignment horizontal="right"/>
    </xf>
    <xf numFmtId="175" fontId="3" fillId="0" borderId="0" xfId="0" applyNumberFormat="1" applyFont="1" applyFill="1" applyAlignment="1">
      <alignment/>
    </xf>
    <xf numFmtId="175" fontId="3" fillId="0" borderId="3" xfId="0" applyNumberFormat="1" applyFont="1" applyFill="1" applyBorder="1" applyAlignment="1">
      <alignment/>
    </xf>
    <xf numFmtId="3" fontId="3" fillId="0" borderId="0" xfId="0" applyNumberFormat="1" applyFont="1" applyFill="1" applyAlignment="1">
      <alignment horizontal="right"/>
    </xf>
    <xf numFmtId="3" fontId="3" fillId="0" borderId="2" xfId="0" applyNumberFormat="1" applyFont="1" applyFill="1" applyBorder="1" applyAlignment="1">
      <alignment/>
    </xf>
    <xf numFmtId="3" fontId="3" fillId="0" borderId="3" xfId="0" applyNumberFormat="1" applyFont="1" applyFill="1" applyBorder="1" applyAlignment="1">
      <alignment/>
    </xf>
    <xf numFmtId="4" fontId="3" fillId="0" borderId="0" xfId="0" applyNumberFormat="1" applyFont="1" applyFill="1" applyAlignment="1">
      <alignment/>
    </xf>
    <xf numFmtId="0" fontId="4" fillId="0" borderId="0" xfId="0" applyFont="1" applyFill="1" applyAlignment="1">
      <alignment horizontal="center"/>
    </xf>
    <xf numFmtId="0" fontId="4" fillId="0" borderId="6"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7</xdr:col>
      <xdr:colOff>1200150</xdr:colOff>
      <xdr:row>40</xdr:row>
      <xdr:rowOff>19050</xdr:rowOff>
    </xdr:to>
    <xdr:sp>
      <xdr:nvSpPr>
        <xdr:cNvPr id="1" name="Rectangle 2"/>
        <xdr:cNvSpPr>
          <a:spLocks/>
        </xdr:cNvSpPr>
      </xdr:nvSpPr>
      <xdr:spPr>
        <a:xfrm>
          <a:off x="0" y="7305675"/>
          <a:ext cx="7219950" cy="542925"/>
        </a:xfrm>
        <a:prstGeom prst="rect">
          <a:avLst/>
        </a:prstGeom>
        <a:solidFill>
          <a:srgbClr val="FFFFFF"/>
        </a:solidFill>
        <a:ln w="9525" cmpd="sng">
          <a:noFill/>
        </a:ln>
      </xdr:spPr>
      <xdr:txBody>
        <a:bodyPr vertOverflow="clip" wrap="square"/>
        <a:p>
          <a:pPr algn="just">
            <a:defRPr/>
          </a:pPr>
          <a:r>
            <a:rPr lang="en-US" cap="none" sz="1200" b="0" i="1" u="none" baseline="0"/>
            <a:t>The condensed consolidated income statements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xdr:row>
      <xdr:rowOff>0</xdr:rowOff>
    </xdr:from>
    <xdr:to>
      <xdr:col>7</xdr:col>
      <xdr:colOff>933450</xdr:colOff>
      <xdr:row>56</xdr:row>
      <xdr:rowOff>0</xdr:rowOff>
    </xdr:to>
    <xdr:sp>
      <xdr:nvSpPr>
        <xdr:cNvPr id="1" name="Rectangle 1"/>
        <xdr:cNvSpPr>
          <a:spLocks/>
        </xdr:cNvSpPr>
      </xdr:nvSpPr>
      <xdr:spPr>
        <a:xfrm>
          <a:off x="28575" y="10544175"/>
          <a:ext cx="6238875" cy="523875"/>
        </a:xfrm>
        <a:prstGeom prst="rect">
          <a:avLst/>
        </a:prstGeom>
        <a:solidFill>
          <a:srgbClr val="FFFFFF"/>
        </a:solidFill>
        <a:ln w="9525" cmpd="sng">
          <a:noFill/>
        </a:ln>
      </xdr:spPr>
      <xdr:txBody>
        <a:bodyPr vertOverflow="clip" wrap="square"/>
        <a:p>
          <a:pPr algn="just">
            <a:defRPr/>
          </a:pPr>
          <a:r>
            <a:rPr lang="en-US" cap="none" sz="1200" b="0" i="1" u="none" baseline="0"/>
            <a:t>The condensed consolidated balance sheet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114300</xdr:rowOff>
    </xdr:from>
    <xdr:to>
      <xdr:col>4</xdr:col>
      <xdr:colOff>104775</xdr:colOff>
      <xdr:row>6</xdr:row>
      <xdr:rowOff>114300</xdr:rowOff>
    </xdr:to>
    <xdr:sp>
      <xdr:nvSpPr>
        <xdr:cNvPr id="1" name="Line 1"/>
        <xdr:cNvSpPr>
          <a:spLocks/>
        </xdr:cNvSpPr>
      </xdr:nvSpPr>
      <xdr:spPr>
        <a:xfrm flipH="1">
          <a:off x="2800350" y="1238250"/>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6</xdr:row>
      <xdr:rowOff>104775</xdr:rowOff>
    </xdr:from>
    <xdr:to>
      <xdr:col>8</xdr:col>
      <xdr:colOff>0</xdr:colOff>
      <xdr:row>6</xdr:row>
      <xdr:rowOff>104775</xdr:rowOff>
    </xdr:to>
    <xdr:sp>
      <xdr:nvSpPr>
        <xdr:cNvPr id="2" name="Line 2"/>
        <xdr:cNvSpPr>
          <a:spLocks/>
        </xdr:cNvSpPr>
      </xdr:nvSpPr>
      <xdr:spPr>
        <a:xfrm>
          <a:off x="7067550" y="122872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7</xdr:row>
      <xdr:rowOff>114300</xdr:rowOff>
    </xdr:from>
    <xdr:to>
      <xdr:col>6</xdr:col>
      <xdr:colOff>0</xdr:colOff>
      <xdr:row>7</xdr:row>
      <xdr:rowOff>114300</xdr:rowOff>
    </xdr:to>
    <xdr:sp>
      <xdr:nvSpPr>
        <xdr:cNvPr id="3" name="Line 4"/>
        <xdr:cNvSpPr>
          <a:spLocks/>
        </xdr:cNvSpPr>
      </xdr:nvSpPr>
      <xdr:spPr>
        <a:xfrm flipV="1">
          <a:off x="5619750" y="14382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xdr:row>
      <xdr:rowOff>104775</xdr:rowOff>
    </xdr:from>
    <xdr:to>
      <xdr:col>4</xdr:col>
      <xdr:colOff>457200</xdr:colOff>
      <xdr:row>7</xdr:row>
      <xdr:rowOff>104775</xdr:rowOff>
    </xdr:to>
    <xdr:sp>
      <xdr:nvSpPr>
        <xdr:cNvPr id="4" name="Line 5"/>
        <xdr:cNvSpPr>
          <a:spLocks/>
        </xdr:cNvSpPr>
      </xdr:nvSpPr>
      <xdr:spPr>
        <a:xfrm flipH="1">
          <a:off x="3895725" y="14287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22</xdr:row>
      <xdr:rowOff>9525</xdr:rowOff>
    </xdr:from>
    <xdr:to>
      <xdr:col>9</xdr:col>
      <xdr:colOff>1076325</xdr:colOff>
      <xdr:row>24</xdr:row>
      <xdr:rowOff>19050</xdr:rowOff>
    </xdr:to>
    <xdr:sp>
      <xdr:nvSpPr>
        <xdr:cNvPr id="5" name="Rectangle 6"/>
        <xdr:cNvSpPr>
          <a:spLocks/>
        </xdr:cNvSpPr>
      </xdr:nvSpPr>
      <xdr:spPr>
        <a:xfrm>
          <a:off x="28575" y="4343400"/>
          <a:ext cx="10363200" cy="333375"/>
        </a:xfrm>
        <a:prstGeom prst="rect">
          <a:avLst/>
        </a:prstGeom>
        <a:solidFill>
          <a:srgbClr val="FFFFFF"/>
        </a:solidFill>
        <a:ln w="9525" cmpd="sng">
          <a:noFill/>
        </a:ln>
      </xdr:spPr>
      <xdr:txBody>
        <a:bodyPr vertOverflow="clip" wrap="square"/>
        <a:p>
          <a:pPr algn="just">
            <a:defRPr/>
          </a:pPr>
          <a:r>
            <a:rPr lang="en-US" cap="none" sz="1200" b="0" i="1" u="none" baseline="0"/>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190500</xdr:rowOff>
    </xdr:from>
    <xdr:to>
      <xdr:col>7</xdr:col>
      <xdr:colOff>838200</xdr:colOff>
      <xdr:row>57</xdr:row>
      <xdr:rowOff>9525</xdr:rowOff>
    </xdr:to>
    <xdr:sp>
      <xdr:nvSpPr>
        <xdr:cNvPr id="1" name="Rectangle 1"/>
        <xdr:cNvSpPr>
          <a:spLocks/>
        </xdr:cNvSpPr>
      </xdr:nvSpPr>
      <xdr:spPr>
        <a:xfrm>
          <a:off x="28575" y="10858500"/>
          <a:ext cx="7258050" cy="342900"/>
        </a:xfrm>
        <a:prstGeom prst="rect">
          <a:avLst/>
        </a:prstGeom>
        <a:solidFill>
          <a:srgbClr val="FFFFFF"/>
        </a:solidFill>
        <a:ln w="9525" cmpd="sng">
          <a:noFill/>
        </a:ln>
      </xdr:spPr>
      <xdr:txBody>
        <a:bodyPr vertOverflow="clip" wrap="square"/>
        <a:p>
          <a:pPr algn="just">
            <a:defRPr/>
          </a:pPr>
          <a:r>
            <a:rPr lang="en-US" cap="none" sz="1200" b="0" i="1" u="none" baseline="0"/>
            <a:t>The condensed consolidated cash flow statement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190500</xdr:colOff>
      <xdr:row>212</xdr:row>
      <xdr:rowOff>76200</xdr:rowOff>
    </xdr:from>
    <xdr:ext cx="85725" cy="209550"/>
    <xdr:sp>
      <xdr:nvSpPr>
        <xdr:cNvPr id="1" name="TextBox 1"/>
        <xdr:cNvSpPr txBox="1">
          <a:spLocks noChangeArrowheads="1"/>
        </xdr:cNvSpPr>
      </xdr:nvSpPr>
      <xdr:spPr>
        <a:xfrm>
          <a:off x="4000500" y="4241482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8</xdr:row>
      <xdr:rowOff>0</xdr:rowOff>
    </xdr:from>
    <xdr:to>
      <xdr:col>9</xdr:col>
      <xdr:colOff>1095375</xdr:colOff>
      <xdr:row>16</xdr:row>
      <xdr:rowOff>0</xdr:rowOff>
    </xdr:to>
    <xdr:sp>
      <xdr:nvSpPr>
        <xdr:cNvPr id="2" name="Rectangle 5"/>
        <xdr:cNvSpPr>
          <a:spLocks/>
        </xdr:cNvSpPr>
      </xdr:nvSpPr>
      <xdr:spPr>
        <a:xfrm>
          <a:off x="333375" y="1524000"/>
          <a:ext cx="6791325" cy="1600200"/>
        </a:xfrm>
        <a:prstGeom prst="rect">
          <a:avLst/>
        </a:prstGeom>
        <a:solidFill>
          <a:srgbClr val="FFFFFF"/>
        </a:solidFill>
        <a:ln w="9525" cmpd="sng">
          <a:noFill/>
        </a:ln>
      </xdr:spPr>
      <xdr:txBody>
        <a:bodyPr vertOverflow="clip" wrap="square"/>
        <a:p>
          <a:pPr algn="just">
            <a:defRPr/>
          </a:pPr>
          <a:r>
            <a:rPr lang="en-US" cap="none" sz="1200" b="0" i="0" u="none" baseline="0"/>
            <a:t>The interim financial statements are unaudited and have been prepared in accordance with the requirements of Financial Reporting Standard ("FRS") 134: Interim Financial Reporting and paragraph 9.22 of the Listing Requirements of Bursa Malaysia Securities Berhad ("Bursa Malaysia").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a:t>
          </a:r>
        </a:p>
      </xdr:txBody>
    </xdr:sp>
    <xdr:clientData/>
  </xdr:twoCellAnchor>
  <xdr:twoCellAnchor>
    <xdr:from>
      <xdr:col>1</xdr:col>
      <xdr:colOff>9525</xdr:colOff>
      <xdr:row>20</xdr:row>
      <xdr:rowOff>0</xdr:rowOff>
    </xdr:from>
    <xdr:to>
      <xdr:col>9</xdr:col>
      <xdr:colOff>1085850</xdr:colOff>
      <xdr:row>23</xdr:row>
      <xdr:rowOff>19050</xdr:rowOff>
    </xdr:to>
    <xdr:sp>
      <xdr:nvSpPr>
        <xdr:cNvPr id="3" name="Rectangle 7"/>
        <xdr:cNvSpPr>
          <a:spLocks/>
        </xdr:cNvSpPr>
      </xdr:nvSpPr>
      <xdr:spPr>
        <a:xfrm>
          <a:off x="333375" y="3924300"/>
          <a:ext cx="6781800" cy="619125"/>
        </a:xfrm>
        <a:prstGeom prst="rect">
          <a:avLst/>
        </a:prstGeom>
        <a:solidFill>
          <a:srgbClr val="FFFFFF"/>
        </a:solidFill>
        <a:ln w="9525" cmpd="sng">
          <a:noFill/>
        </a:ln>
      </xdr:spPr>
      <xdr:txBody>
        <a:bodyPr vertOverflow="clip" wrap="square"/>
        <a:p>
          <a:pPr algn="just">
            <a:defRPr/>
          </a:pPr>
          <a:r>
            <a:rPr lang="en-US" cap="none" sz="1200" b="0" i="0" u="none" baseline="0"/>
            <a:t>The significant accounting policies adopted are consistent with those of the audited financial statements for the year ended 31 December 2005 except for the adoption of the following new/revised FRSs effective for the financial period beginning 1 January 2006:</a:t>
          </a:r>
        </a:p>
      </xdr:txBody>
    </xdr:sp>
    <xdr:clientData/>
  </xdr:twoCellAnchor>
  <xdr:twoCellAnchor>
    <xdr:from>
      <xdr:col>1</xdr:col>
      <xdr:colOff>9525</xdr:colOff>
      <xdr:row>42</xdr:row>
      <xdr:rowOff>0</xdr:rowOff>
    </xdr:from>
    <xdr:to>
      <xdr:col>9</xdr:col>
      <xdr:colOff>1085850</xdr:colOff>
      <xdr:row>45</xdr:row>
      <xdr:rowOff>0</xdr:rowOff>
    </xdr:to>
    <xdr:sp>
      <xdr:nvSpPr>
        <xdr:cNvPr id="4" name="Rectangle 8"/>
        <xdr:cNvSpPr>
          <a:spLocks/>
        </xdr:cNvSpPr>
      </xdr:nvSpPr>
      <xdr:spPr>
        <a:xfrm>
          <a:off x="333375" y="8324850"/>
          <a:ext cx="6781800" cy="600075"/>
        </a:xfrm>
        <a:prstGeom prst="rect">
          <a:avLst/>
        </a:prstGeom>
        <a:solidFill>
          <a:srgbClr val="FFFFFF"/>
        </a:solidFill>
        <a:ln w="9525" cmpd="sng">
          <a:noFill/>
        </a:ln>
      </xdr:spPr>
      <xdr:txBody>
        <a:bodyPr vertOverflow="clip" wrap="square"/>
        <a:p>
          <a:pPr algn="just">
            <a:defRPr/>
          </a:pPr>
          <a:r>
            <a:rPr lang="en-US" cap="none" sz="1200" b="0" i="0" u="none" baseline="0"/>
            <a:t>The adoption of FRS 2, 5, 102, 108, 110, 121, 127, 128, 131, 132, 133, 136, 138 and 140 does not have significant impact on the Group. The principal effects of the changes in accounting policies resulting from the adoption of other new/revised FRSs are discuss below:</a:t>
          </a:r>
        </a:p>
      </xdr:txBody>
    </xdr:sp>
    <xdr:clientData/>
  </xdr:twoCellAnchor>
  <xdr:twoCellAnchor>
    <xdr:from>
      <xdr:col>1</xdr:col>
      <xdr:colOff>9525</xdr:colOff>
      <xdr:row>48</xdr:row>
      <xdr:rowOff>0</xdr:rowOff>
    </xdr:from>
    <xdr:to>
      <xdr:col>9</xdr:col>
      <xdr:colOff>1095375</xdr:colOff>
      <xdr:row>58</xdr:row>
      <xdr:rowOff>9525</xdr:rowOff>
    </xdr:to>
    <xdr:sp>
      <xdr:nvSpPr>
        <xdr:cNvPr id="5" name="Rectangle 9"/>
        <xdr:cNvSpPr>
          <a:spLocks/>
        </xdr:cNvSpPr>
      </xdr:nvSpPr>
      <xdr:spPr>
        <a:xfrm>
          <a:off x="333375" y="9525000"/>
          <a:ext cx="6791325" cy="2009775"/>
        </a:xfrm>
        <a:prstGeom prst="rect">
          <a:avLst/>
        </a:prstGeom>
        <a:solidFill>
          <a:srgbClr val="FFFFFF"/>
        </a:solidFill>
        <a:ln w="9525" cmpd="sng">
          <a:noFill/>
        </a:ln>
      </xdr:spPr>
      <xdr:txBody>
        <a:bodyPr vertOverflow="clip" wrap="square"/>
        <a:p>
          <a:pPr algn="just">
            <a:defRPr/>
          </a:pPr>
          <a:r>
            <a:rPr lang="en-US" cap="none" sz="1200" b="0" i="0" u="none" baseline="0"/>
            <a:t>FRS 3 requires that, after reassessment, any excess of the acquirer's interest in the net fair value of the acquiree's identifiable assets, liabilities and contingent liabilities over the cost of the business combination should be recognised immediately in profit and loss. FRS 3 prohibits the recognition of negative goodwill in the balance sheet. Previously, the Group had reflected the negative goodwill as reserve on consolidation. In accordance with the transitional provision of FRS 3, the Group has applied the new accounting policy prospectively from 1 January 2006. Therefore, the changes has had no impact on amount reported for 2005 or prior periods.
The carrying amount of reserve on consolidation as at 1 January 2006 has been derecognised with an adjustment of RM141,488 made to opening retained profits at 1 January 2006.</a:t>
          </a:r>
        </a:p>
      </xdr:txBody>
    </xdr:sp>
    <xdr:clientData/>
  </xdr:twoCellAnchor>
  <xdr:twoCellAnchor>
    <xdr:from>
      <xdr:col>1</xdr:col>
      <xdr:colOff>9525</xdr:colOff>
      <xdr:row>61</xdr:row>
      <xdr:rowOff>0</xdr:rowOff>
    </xdr:from>
    <xdr:to>
      <xdr:col>10</xdr:col>
      <xdr:colOff>0</xdr:colOff>
      <xdr:row>71</xdr:row>
      <xdr:rowOff>0</xdr:rowOff>
    </xdr:to>
    <xdr:sp>
      <xdr:nvSpPr>
        <xdr:cNvPr id="6" name="Rectangle 11"/>
        <xdr:cNvSpPr>
          <a:spLocks/>
        </xdr:cNvSpPr>
      </xdr:nvSpPr>
      <xdr:spPr>
        <a:xfrm>
          <a:off x="333375" y="12125325"/>
          <a:ext cx="6800850" cy="2000250"/>
        </a:xfrm>
        <a:prstGeom prst="rect">
          <a:avLst/>
        </a:prstGeom>
        <a:solidFill>
          <a:srgbClr val="FFFFFF"/>
        </a:solidFill>
        <a:ln w="9525" cmpd="sng">
          <a:noFill/>
        </a:ln>
      </xdr:spPr>
      <xdr:txBody>
        <a:bodyPr vertOverflow="clip" wrap="square"/>
        <a:p>
          <a:pPr algn="just">
            <a:defRPr/>
          </a:pPr>
          <a:r>
            <a:rPr lang="en-US" cap="none" sz="1200" b="0" i="0" u="none" baseline="0"/>
            <a:t>The adoption of the revised FRS 101 has affected the presentation of minority interest, and other disclosures. In the consolidated balance sheet, minority interest are now presented within total equity. In the consolidated income statement, minority interest are presented as an allocation of the net profit or loss for the period. A similar requirement is also applicable to the statement of changes in equity. FRS 101 also requires disclosure, on the face of the statement of changes in equity, total recognised income and expenses for the period, showing separately the amount attributable to equity holders of the parent and to minority interest.
The current period's presentation of the Group's financial statements is based on the revised requirements of FRS 101, with the comparatives restated to conform with the current period's presentation.</a:t>
          </a:r>
        </a:p>
      </xdr:txBody>
    </xdr:sp>
    <xdr:clientData/>
  </xdr:twoCellAnchor>
  <xdr:twoCellAnchor>
    <xdr:from>
      <xdr:col>1</xdr:col>
      <xdr:colOff>9525</xdr:colOff>
      <xdr:row>74</xdr:row>
      <xdr:rowOff>0</xdr:rowOff>
    </xdr:from>
    <xdr:to>
      <xdr:col>9</xdr:col>
      <xdr:colOff>1085850</xdr:colOff>
      <xdr:row>75</xdr:row>
      <xdr:rowOff>9525</xdr:rowOff>
    </xdr:to>
    <xdr:sp>
      <xdr:nvSpPr>
        <xdr:cNvPr id="7" name="Rectangle 13"/>
        <xdr:cNvSpPr>
          <a:spLocks/>
        </xdr:cNvSpPr>
      </xdr:nvSpPr>
      <xdr:spPr>
        <a:xfrm>
          <a:off x="333375" y="14725650"/>
          <a:ext cx="6781800" cy="209550"/>
        </a:xfrm>
        <a:prstGeom prst="rect">
          <a:avLst/>
        </a:prstGeom>
        <a:solidFill>
          <a:srgbClr val="FFFFFF"/>
        </a:solidFill>
        <a:ln w="9525" cmpd="sng">
          <a:noFill/>
        </a:ln>
      </xdr:spPr>
      <xdr:txBody>
        <a:bodyPr vertOverflow="clip" wrap="square"/>
        <a:p>
          <a:pPr algn="just">
            <a:defRPr/>
          </a:pPr>
          <a:r>
            <a:rPr lang="en-US" cap="none" sz="1200" b="0" i="0" u="none" baseline="0"/>
            <a:t>The auditors' report on the financial statements for the year ended 31 December 2005 was not qualified.</a:t>
          </a:r>
        </a:p>
      </xdr:txBody>
    </xdr:sp>
    <xdr:clientData/>
  </xdr:twoCellAnchor>
  <xdr:twoCellAnchor>
    <xdr:from>
      <xdr:col>1</xdr:col>
      <xdr:colOff>9525</xdr:colOff>
      <xdr:row>79</xdr:row>
      <xdr:rowOff>0</xdr:rowOff>
    </xdr:from>
    <xdr:to>
      <xdr:col>9</xdr:col>
      <xdr:colOff>1095375</xdr:colOff>
      <xdr:row>81</xdr:row>
      <xdr:rowOff>19050</xdr:rowOff>
    </xdr:to>
    <xdr:sp>
      <xdr:nvSpPr>
        <xdr:cNvPr id="8" name="Rectangle 14"/>
        <xdr:cNvSpPr>
          <a:spLocks/>
        </xdr:cNvSpPr>
      </xdr:nvSpPr>
      <xdr:spPr>
        <a:xfrm>
          <a:off x="333375" y="15725775"/>
          <a:ext cx="6791325" cy="419100"/>
        </a:xfrm>
        <a:prstGeom prst="rect">
          <a:avLst/>
        </a:prstGeom>
        <a:solidFill>
          <a:srgbClr val="FFFFFF"/>
        </a:solidFill>
        <a:ln w="9525" cmpd="sng">
          <a:noFill/>
        </a:ln>
      </xdr:spPr>
      <xdr:txBody>
        <a:bodyPr vertOverflow="clip" wrap="square"/>
        <a:p>
          <a:pPr algn="just">
            <a:defRPr/>
          </a:pPr>
          <a:r>
            <a:rPr lang="en-US" cap="none" sz="1200" b="0" i="0" u="none" baseline="0"/>
            <a:t>There is no segmental reporting as the Group's activities are in the hotel business conducted within Malaysia.</a:t>
          </a:r>
        </a:p>
      </xdr:txBody>
    </xdr:sp>
    <xdr:clientData/>
  </xdr:twoCellAnchor>
  <xdr:twoCellAnchor>
    <xdr:from>
      <xdr:col>1</xdr:col>
      <xdr:colOff>9525</xdr:colOff>
      <xdr:row>84</xdr:row>
      <xdr:rowOff>0</xdr:rowOff>
    </xdr:from>
    <xdr:to>
      <xdr:col>9</xdr:col>
      <xdr:colOff>1085850</xdr:colOff>
      <xdr:row>86</xdr:row>
      <xdr:rowOff>9525</xdr:rowOff>
    </xdr:to>
    <xdr:sp>
      <xdr:nvSpPr>
        <xdr:cNvPr id="9" name="Rectangle 15"/>
        <xdr:cNvSpPr>
          <a:spLocks/>
        </xdr:cNvSpPr>
      </xdr:nvSpPr>
      <xdr:spPr>
        <a:xfrm>
          <a:off x="333375" y="16725900"/>
          <a:ext cx="6781800" cy="409575"/>
        </a:xfrm>
        <a:prstGeom prst="rect">
          <a:avLst/>
        </a:prstGeom>
        <a:solidFill>
          <a:srgbClr val="FFFFFF"/>
        </a:solidFill>
        <a:ln w="9525" cmpd="sng">
          <a:noFill/>
        </a:ln>
      </xdr:spPr>
      <xdr:txBody>
        <a:bodyPr vertOverflow="clip" wrap="square"/>
        <a:p>
          <a:pPr algn="just">
            <a:defRPr/>
          </a:pPr>
          <a:r>
            <a:rPr lang="en-US" cap="none" sz="1200" b="0" i="0" u="none" baseline="0"/>
            <a:t>There were no unusual items affecting assets, liabilities, equity, net income or cash flows during the financial period under review because of their nature, size or incidence.</a:t>
          </a:r>
        </a:p>
      </xdr:txBody>
    </xdr:sp>
    <xdr:clientData/>
  </xdr:twoCellAnchor>
  <xdr:twoCellAnchor>
    <xdr:from>
      <xdr:col>1</xdr:col>
      <xdr:colOff>9525</xdr:colOff>
      <xdr:row>90</xdr:row>
      <xdr:rowOff>0</xdr:rowOff>
    </xdr:from>
    <xdr:to>
      <xdr:col>9</xdr:col>
      <xdr:colOff>1085850</xdr:colOff>
      <xdr:row>97</xdr:row>
      <xdr:rowOff>0</xdr:rowOff>
    </xdr:to>
    <xdr:sp>
      <xdr:nvSpPr>
        <xdr:cNvPr id="10" name="Rectangle 16"/>
        <xdr:cNvSpPr>
          <a:spLocks/>
        </xdr:cNvSpPr>
      </xdr:nvSpPr>
      <xdr:spPr>
        <a:xfrm>
          <a:off x="333375" y="17926050"/>
          <a:ext cx="6781800" cy="1400175"/>
        </a:xfrm>
        <a:prstGeom prst="rect">
          <a:avLst/>
        </a:prstGeom>
        <a:solidFill>
          <a:srgbClr val="FFFFFF"/>
        </a:solidFill>
        <a:ln w="9525" cmpd="sng">
          <a:noFill/>
        </a:ln>
      </xdr:spPr>
      <xdr:txBody>
        <a:bodyPr vertOverflow="clip" wrap="square"/>
        <a:p>
          <a:pPr algn="just">
            <a:defRPr/>
          </a:pPr>
          <a:r>
            <a:rPr lang="en-US" cap="none" sz="1200" b="0" i="0" u="none" baseline="0"/>
            <a:t>The revised FRS 116: Property, Plant and Equipment requires the review of the residual value and remaining useful life of an item of property, plant and equipment at least at each financial year end. The Group revised the residual values of buildings with effect from 1 January 2006. The revisions were accounted for as a change in accounting estimates and as a result, the depreciation charges for the period ended 30 June 2006 have been increased by RM2.2 million.
There were no other changes in estimates that have had a material effect in the current quarter results.</a:t>
          </a:r>
        </a:p>
      </xdr:txBody>
    </xdr:sp>
    <xdr:clientData/>
  </xdr:twoCellAnchor>
  <xdr:twoCellAnchor>
    <xdr:from>
      <xdr:col>1</xdr:col>
      <xdr:colOff>9525</xdr:colOff>
      <xdr:row>101</xdr:row>
      <xdr:rowOff>0</xdr:rowOff>
    </xdr:from>
    <xdr:to>
      <xdr:col>9</xdr:col>
      <xdr:colOff>1085850</xdr:colOff>
      <xdr:row>102</xdr:row>
      <xdr:rowOff>28575</xdr:rowOff>
    </xdr:to>
    <xdr:sp>
      <xdr:nvSpPr>
        <xdr:cNvPr id="11" name="Rectangle 18"/>
        <xdr:cNvSpPr>
          <a:spLocks/>
        </xdr:cNvSpPr>
      </xdr:nvSpPr>
      <xdr:spPr>
        <a:xfrm>
          <a:off x="333375" y="20126325"/>
          <a:ext cx="6781800" cy="228600"/>
        </a:xfrm>
        <a:prstGeom prst="rect">
          <a:avLst/>
        </a:prstGeom>
        <a:solidFill>
          <a:srgbClr val="FFFFFF"/>
        </a:solidFill>
        <a:ln w="9525" cmpd="sng">
          <a:noFill/>
        </a:ln>
      </xdr:spPr>
      <xdr:txBody>
        <a:bodyPr vertOverflow="clip" wrap="square"/>
        <a:p>
          <a:pPr algn="l">
            <a:defRPr/>
          </a:pPr>
          <a:r>
            <a:rPr lang="en-US" cap="none" sz="1200" b="0" i="0" u="none" baseline="0"/>
            <a:t>The operations of the Group are not subject to seasonality/cyclicality of operations.</a:t>
          </a:r>
        </a:p>
      </xdr:txBody>
    </xdr:sp>
    <xdr:clientData/>
  </xdr:twoCellAnchor>
  <xdr:twoCellAnchor>
    <xdr:from>
      <xdr:col>1</xdr:col>
      <xdr:colOff>9525</xdr:colOff>
      <xdr:row>106</xdr:row>
      <xdr:rowOff>0</xdr:rowOff>
    </xdr:from>
    <xdr:to>
      <xdr:col>9</xdr:col>
      <xdr:colOff>1085850</xdr:colOff>
      <xdr:row>107</xdr:row>
      <xdr:rowOff>19050</xdr:rowOff>
    </xdr:to>
    <xdr:sp>
      <xdr:nvSpPr>
        <xdr:cNvPr id="12" name="Rectangle 19"/>
        <xdr:cNvSpPr>
          <a:spLocks/>
        </xdr:cNvSpPr>
      </xdr:nvSpPr>
      <xdr:spPr>
        <a:xfrm>
          <a:off x="333375" y="21126450"/>
          <a:ext cx="6781800" cy="219075"/>
        </a:xfrm>
        <a:prstGeom prst="rect">
          <a:avLst/>
        </a:prstGeom>
        <a:solidFill>
          <a:srgbClr val="FFFFFF"/>
        </a:solidFill>
        <a:ln w="9525" cmpd="sng">
          <a:noFill/>
        </a:ln>
      </xdr:spPr>
      <xdr:txBody>
        <a:bodyPr vertOverflow="clip" wrap="square"/>
        <a:p>
          <a:pPr algn="l">
            <a:defRPr/>
          </a:pPr>
          <a:r>
            <a:rPr lang="en-US" cap="none" sz="1200" b="0" i="0" u="none" baseline="0"/>
            <a:t>There were no dividends paid during the current quarter.
</a:t>
          </a:r>
        </a:p>
      </xdr:txBody>
    </xdr:sp>
    <xdr:clientData/>
  </xdr:twoCellAnchor>
  <xdr:twoCellAnchor>
    <xdr:from>
      <xdr:col>1</xdr:col>
      <xdr:colOff>9525</xdr:colOff>
      <xdr:row>111</xdr:row>
      <xdr:rowOff>0</xdr:rowOff>
    </xdr:from>
    <xdr:to>
      <xdr:col>9</xdr:col>
      <xdr:colOff>1095375</xdr:colOff>
      <xdr:row>115</xdr:row>
      <xdr:rowOff>9525</xdr:rowOff>
    </xdr:to>
    <xdr:sp>
      <xdr:nvSpPr>
        <xdr:cNvPr id="13" name="Rectangle 20"/>
        <xdr:cNvSpPr>
          <a:spLocks/>
        </xdr:cNvSpPr>
      </xdr:nvSpPr>
      <xdr:spPr>
        <a:xfrm>
          <a:off x="333375" y="22126575"/>
          <a:ext cx="6791325" cy="809625"/>
        </a:xfrm>
        <a:prstGeom prst="rect">
          <a:avLst/>
        </a:prstGeom>
        <a:solidFill>
          <a:srgbClr val="FFFFFF"/>
        </a:solidFill>
        <a:ln w="9525" cmpd="sng">
          <a:noFill/>
        </a:ln>
      </xdr:spPr>
      <xdr:txBody>
        <a:bodyPr vertOverflow="clip" wrap="square"/>
        <a:p>
          <a:pPr algn="just">
            <a:defRPr/>
          </a:pPr>
          <a:r>
            <a:rPr lang="en-US" cap="none" sz="1200" b="0" i="0" u="none" baseline="0"/>
            <a:t>The valuation of land and buildings of the Group which represent hotel properties have been brought forward without amendment from the most recent annual audited financial statements for the year ended 31 December 2005.</a:t>
          </a:r>
        </a:p>
      </xdr:txBody>
    </xdr:sp>
    <xdr:clientData/>
  </xdr:twoCellAnchor>
  <xdr:twoCellAnchor>
    <xdr:from>
      <xdr:col>1</xdr:col>
      <xdr:colOff>9525</xdr:colOff>
      <xdr:row>118</xdr:row>
      <xdr:rowOff>0</xdr:rowOff>
    </xdr:from>
    <xdr:to>
      <xdr:col>9</xdr:col>
      <xdr:colOff>1095375</xdr:colOff>
      <xdr:row>126</xdr:row>
      <xdr:rowOff>19050</xdr:rowOff>
    </xdr:to>
    <xdr:sp>
      <xdr:nvSpPr>
        <xdr:cNvPr id="14" name="Rectangle 22"/>
        <xdr:cNvSpPr>
          <a:spLocks/>
        </xdr:cNvSpPr>
      </xdr:nvSpPr>
      <xdr:spPr>
        <a:xfrm>
          <a:off x="333375" y="23526750"/>
          <a:ext cx="6791325" cy="1619250"/>
        </a:xfrm>
        <a:prstGeom prst="rect">
          <a:avLst/>
        </a:prstGeom>
        <a:solidFill>
          <a:srgbClr val="FFFFFF"/>
        </a:solidFill>
        <a:ln w="9525" cmpd="sng">
          <a:noFill/>
        </a:ln>
      </xdr:spPr>
      <xdr:txBody>
        <a:bodyPr vertOverflow="clip" wrap="square"/>
        <a:p>
          <a:pPr algn="just">
            <a:defRPr/>
          </a:pPr>
          <a:r>
            <a:rPr lang="en-US" cap="none" sz="1200" b="0" i="0" u="none" baseline="0"/>
            <a:t>There were no issuances and repayment of debts and equity securities, share buy-backs, share cancellations, share held as treasury shares and resale of treasury shares during the financial period ended 30 June 2006, other than as mentioned below.
39,400,000 free detachable warrants were issued for every four existing ordinary shares of RM1 each held in the Company on 18 February 2000. The warrants may be exercised at any time during a period of ten (10) years commencing from the date of issue of warrants. The exercised price of the warrants is fixed based on a multiple step-up basis, as follows:</a:t>
          </a:r>
        </a:p>
      </xdr:txBody>
    </xdr:sp>
    <xdr:clientData/>
  </xdr:twoCellAnchor>
  <xdr:twoCellAnchor>
    <xdr:from>
      <xdr:col>1</xdr:col>
      <xdr:colOff>9525</xdr:colOff>
      <xdr:row>133</xdr:row>
      <xdr:rowOff>0</xdr:rowOff>
    </xdr:from>
    <xdr:to>
      <xdr:col>10</xdr:col>
      <xdr:colOff>0</xdr:colOff>
      <xdr:row>135</xdr:row>
      <xdr:rowOff>0</xdr:rowOff>
    </xdr:to>
    <xdr:sp>
      <xdr:nvSpPr>
        <xdr:cNvPr id="15" name="Rectangle 23"/>
        <xdr:cNvSpPr>
          <a:spLocks/>
        </xdr:cNvSpPr>
      </xdr:nvSpPr>
      <xdr:spPr>
        <a:xfrm>
          <a:off x="333375" y="26527125"/>
          <a:ext cx="6800850" cy="400050"/>
        </a:xfrm>
        <a:prstGeom prst="rect">
          <a:avLst/>
        </a:prstGeom>
        <a:solidFill>
          <a:srgbClr val="FFFFFF"/>
        </a:solidFill>
        <a:ln w="9525" cmpd="sng">
          <a:noFill/>
        </a:ln>
      </xdr:spPr>
      <xdr:txBody>
        <a:bodyPr vertOverflow="clip" wrap="square"/>
        <a:p>
          <a:pPr algn="just">
            <a:defRPr/>
          </a:pPr>
          <a:r>
            <a:rPr lang="en-US" cap="none" sz="1200" b="0" i="0" u="none" baseline="0"/>
            <a:t>As at 30 June 2006, 2,000 new ordinary shares of RM1 each were issued pursuant to the exercise of 2,000 warrants.</a:t>
          </a:r>
        </a:p>
      </xdr:txBody>
    </xdr:sp>
    <xdr:clientData/>
  </xdr:twoCellAnchor>
  <xdr:twoCellAnchor>
    <xdr:from>
      <xdr:col>1</xdr:col>
      <xdr:colOff>9525</xdr:colOff>
      <xdr:row>139</xdr:row>
      <xdr:rowOff>0</xdr:rowOff>
    </xdr:from>
    <xdr:to>
      <xdr:col>9</xdr:col>
      <xdr:colOff>1085850</xdr:colOff>
      <xdr:row>140</xdr:row>
      <xdr:rowOff>19050</xdr:rowOff>
    </xdr:to>
    <xdr:sp>
      <xdr:nvSpPr>
        <xdr:cNvPr id="16" name="Rectangle 24"/>
        <xdr:cNvSpPr>
          <a:spLocks/>
        </xdr:cNvSpPr>
      </xdr:nvSpPr>
      <xdr:spPr>
        <a:xfrm>
          <a:off x="333375" y="27727275"/>
          <a:ext cx="6781800" cy="219075"/>
        </a:xfrm>
        <a:prstGeom prst="rect">
          <a:avLst/>
        </a:prstGeom>
        <a:solidFill>
          <a:srgbClr val="FFFFFF"/>
        </a:solidFill>
        <a:ln w="9525" cmpd="sng">
          <a:noFill/>
        </a:ln>
      </xdr:spPr>
      <xdr:txBody>
        <a:bodyPr vertOverflow="clip" wrap="square"/>
        <a:p>
          <a:pPr algn="just">
            <a:defRPr/>
          </a:pPr>
          <a:r>
            <a:rPr lang="en-US" cap="none" sz="1200" b="0" i="0" u="none" baseline="0"/>
            <a:t>There were no changes in the composition of the Group for the current financial period to date.</a:t>
          </a:r>
        </a:p>
      </xdr:txBody>
    </xdr:sp>
    <xdr:clientData/>
  </xdr:twoCellAnchor>
  <xdr:twoCellAnchor>
    <xdr:from>
      <xdr:col>1</xdr:col>
      <xdr:colOff>9525</xdr:colOff>
      <xdr:row>144</xdr:row>
      <xdr:rowOff>0</xdr:rowOff>
    </xdr:from>
    <xdr:to>
      <xdr:col>9</xdr:col>
      <xdr:colOff>1085850</xdr:colOff>
      <xdr:row>145</xdr:row>
      <xdr:rowOff>9525</xdr:rowOff>
    </xdr:to>
    <xdr:sp>
      <xdr:nvSpPr>
        <xdr:cNvPr id="17" name="Rectangle 25"/>
        <xdr:cNvSpPr>
          <a:spLocks/>
        </xdr:cNvSpPr>
      </xdr:nvSpPr>
      <xdr:spPr>
        <a:xfrm>
          <a:off x="333375" y="28727400"/>
          <a:ext cx="6781800" cy="209550"/>
        </a:xfrm>
        <a:prstGeom prst="rect">
          <a:avLst/>
        </a:prstGeom>
        <a:solidFill>
          <a:srgbClr val="FFFFFF"/>
        </a:solidFill>
        <a:ln w="9525" cmpd="sng">
          <a:noFill/>
        </a:ln>
      </xdr:spPr>
      <xdr:txBody>
        <a:bodyPr vertOverflow="clip" wrap="square"/>
        <a:p>
          <a:pPr algn="just">
            <a:defRPr/>
          </a:pPr>
          <a:r>
            <a:rPr lang="en-US" cap="none" sz="1200" b="0" i="0" u="none" baseline="0"/>
            <a:t>There are no authorised capital expenditure that has not been provided for in the financial statements.</a:t>
          </a:r>
        </a:p>
      </xdr:txBody>
    </xdr:sp>
    <xdr:clientData/>
  </xdr:twoCellAnchor>
  <xdr:twoCellAnchor>
    <xdr:from>
      <xdr:col>1</xdr:col>
      <xdr:colOff>9525</xdr:colOff>
      <xdr:row>155</xdr:row>
      <xdr:rowOff>0</xdr:rowOff>
    </xdr:from>
    <xdr:to>
      <xdr:col>4</xdr:col>
      <xdr:colOff>171450</xdr:colOff>
      <xdr:row>159</xdr:row>
      <xdr:rowOff>9525</xdr:rowOff>
    </xdr:to>
    <xdr:sp>
      <xdr:nvSpPr>
        <xdr:cNvPr id="18" name="Rectangle 26"/>
        <xdr:cNvSpPr>
          <a:spLocks/>
        </xdr:cNvSpPr>
      </xdr:nvSpPr>
      <xdr:spPr>
        <a:xfrm>
          <a:off x="333375" y="30927675"/>
          <a:ext cx="1990725" cy="809625"/>
        </a:xfrm>
        <a:prstGeom prst="rect">
          <a:avLst/>
        </a:prstGeom>
        <a:solidFill>
          <a:srgbClr val="FFFFFF"/>
        </a:solidFill>
        <a:ln w="9525" cmpd="sng">
          <a:noFill/>
        </a:ln>
      </xdr:spPr>
      <xdr:txBody>
        <a:bodyPr vertOverflow="clip" wrap="square"/>
        <a:p>
          <a:pPr algn="l">
            <a:defRPr/>
          </a:pPr>
          <a:r>
            <a:rPr lang="en-US" cap="none" sz="1200" b="0" i="0" u="none" baseline="0"/>
            <a:t>Guarantees by the Company extended to financial institutions for facilities granted to the subsidiaries</a:t>
          </a:r>
        </a:p>
      </xdr:txBody>
    </xdr:sp>
    <xdr:clientData/>
  </xdr:twoCellAnchor>
  <xdr:twoCellAnchor>
    <xdr:from>
      <xdr:col>1</xdr:col>
      <xdr:colOff>9525</xdr:colOff>
      <xdr:row>167</xdr:row>
      <xdr:rowOff>0</xdr:rowOff>
    </xdr:from>
    <xdr:to>
      <xdr:col>9</xdr:col>
      <xdr:colOff>1085850</xdr:colOff>
      <xdr:row>169</xdr:row>
      <xdr:rowOff>28575</xdr:rowOff>
    </xdr:to>
    <xdr:sp>
      <xdr:nvSpPr>
        <xdr:cNvPr id="19" name="Rectangle 27"/>
        <xdr:cNvSpPr>
          <a:spLocks/>
        </xdr:cNvSpPr>
      </xdr:nvSpPr>
      <xdr:spPr>
        <a:xfrm>
          <a:off x="333375" y="33337500"/>
          <a:ext cx="6781800" cy="428625"/>
        </a:xfrm>
        <a:prstGeom prst="rect">
          <a:avLst/>
        </a:prstGeom>
        <a:solidFill>
          <a:srgbClr val="FFFFFF"/>
        </a:solidFill>
        <a:ln w="9525" cmpd="sng">
          <a:noFill/>
        </a:ln>
      </xdr:spPr>
      <xdr:txBody>
        <a:bodyPr vertOverflow="clip" wrap="square"/>
        <a:p>
          <a:pPr algn="just">
            <a:defRPr/>
          </a:pPr>
          <a:r>
            <a:rPr lang="en-US" cap="none" sz="1200" b="0" i="0" u="none" baseline="0"/>
            <a:t>There are no material events subsequent to the end of the period under review that have not been reflected in the quarterly financial statements.</a:t>
          </a:r>
        </a:p>
      </xdr:txBody>
    </xdr:sp>
    <xdr:clientData/>
  </xdr:twoCellAnchor>
  <xdr:twoCellAnchor>
    <xdr:from>
      <xdr:col>0</xdr:col>
      <xdr:colOff>19050</xdr:colOff>
      <xdr:row>171</xdr:row>
      <xdr:rowOff>9525</xdr:rowOff>
    </xdr:from>
    <xdr:to>
      <xdr:col>9</xdr:col>
      <xdr:colOff>1085850</xdr:colOff>
      <xdr:row>173</xdr:row>
      <xdr:rowOff>9525</xdr:rowOff>
    </xdr:to>
    <xdr:sp>
      <xdr:nvSpPr>
        <xdr:cNvPr id="20" name="Rectangle 28"/>
        <xdr:cNvSpPr>
          <a:spLocks/>
        </xdr:cNvSpPr>
      </xdr:nvSpPr>
      <xdr:spPr>
        <a:xfrm>
          <a:off x="19050" y="34147125"/>
          <a:ext cx="7096125" cy="400050"/>
        </a:xfrm>
        <a:prstGeom prst="rect">
          <a:avLst/>
        </a:prstGeom>
        <a:solidFill>
          <a:srgbClr val="FFFFFF"/>
        </a:solidFill>
        <a:ln w="9525" cmpd="sng">
          <a:noFill/>
        </a:ln>
      </xdr:spPr>
      <xdr:txBody>
        <a:bodyPr vertOverflow="clip" wrap="square"/>
        <a:p>
          <a:pPr algn="just">
            <a:defRPr/>
          </a:pPr>
          <a:r>
            <a:rPr lang="en-US" cap="none" sz="1200" b="1" i="0" u="none" baseline="0"/>
            <a:t>PART B - EXPLANATORY NOTES PURSUANT TO APPENDIX 9B OF THE LISTING REQUIREMENTS OF BURSA MALAYSIA SECURITIES BERHAD</a:t>
          </a:r>
        </a:p>
      </xdr:txBody>
    </xdr:sp>
    <xdr:clientData/>
  </xdr:twoCellAnchor>
  <xdr:twoCellAnchor>
    <xdr:from>
      <xdr:col>1</xdr:col>
      <xdr:colOff>9525</xdr:colOff>
      <xdr:row>177</xdr:row>
      <xdr:rowOff>0</xdr:rowOff>
    </xdr:from>
    <xdr:to>
      <xdr:col>10</xdr:col>
      <xdr:colOff>0</xdr:colOff>
      <xdr:row>182</xdr:row>
      <xdr:rowOff>9525</xdr:rowOff>
    </xdr:to>
    <xdr:sp>
      <xdr:nvSpPr>
        <xdr:cNvPr id="21" name="Rectangle 29"/>
        <xdr:cNvSpPr>
          <a:spLocks/>
        </xdr:cNvSpPr>
      </xdr:nvSpPr>
      <xdr:spPr>
        <a:xfrm>
          <a:off x="333375" y="35337750"/>
          <a:ext cx="6800850" cy="1009650"/>
        </a:xfrm>
        <a:prstGeom prst="rect">
          <a:avLst/>
        </a:prstGeom>
        <a:solidFill>
          <a:srgbClr val="FFFFFF"/>
        </a:solidFill>
        <a:ln w="9525" cmpd="sng">
          <a:noFill/>
        </a:ln>
      </xdr:spPr>
      <xdr:txBody>
        <a:bodyPr vertOverflow="clip" wrap="square"/>
        <a:p>
          <a:pPr algn="just">
            <a:defRPr/>
          </a:pPr>
          <a:r>
            <a:rPr lang="en-US" cap="none" sz="1200" b="0" i="0" u="none" baseline="0"/>
            <a:t>During the period ended 30 June 2006, the Group achieved a revenue of RM21.1 million (2005: RM20.2 million) and profit before taxation of RM2.9 million (2005: RM3.0 million).
In the opinion of the Directors, the results for the financial period under review have not been affected by any transaction or event of a material or unusual nature.</a:t>
          </a:r>
        </a:p>
      </xdr:txBody>
    </xdr:sp>
    <xdr:clientData/>
  </xdr:twoCellAnchor>
  <xdr:twoCellAnchor>
    <xdr:from>
      <xdr:col>0</xdr:col>
      <xdr:colOff>304800</xdr:colOff>
      <xdr:row>186</xdr:row>
      <xdr:rowOff>0</xdr:rowOff>
    </xdr:from>
    <xdr:to>
      <xdr:col>10</xdr:col>
      <xdr:colOff>0</xdr:colOff>
      <xdr:row>188</xdr:row>
      <xdr:rowOff>180975</xdr:rowOff>
    </xdr:to>
    <xdr:sp>
      <xdr:nvSpPr>
        <xdr:cNvPr id="22" name="Rectangle 31"/>
        <xdr:cNvSpPr>
          <a:spLocks/>
        </xdr:cNvSpPr>
      </xdr:nvSpPr>
      <xdr:spPr>
        <a:xfrm>
          <a:off x="304800" y="37137975"/>
          <a:ext cx="6829425" cy="581025"/>
        </a:xfrm>
        <a:prstGeom prst="rect">
          <a:avLst/>
        </a:prstGeom>
        <a:solidFill>
          <a:srgbClr val="FFFFFF"/>
        </a:solidFill>
        <a:ln w="9525" cmpd="sng">
          <a:noFill/>
        </a:ln>
      </xdr:spPr>
      <xdr:txBody>
        <a:bodyPr vertOverflow="clip" wrap="square"/>
        <a:p>
          <a:pPr algn="just">
            <a:defRPr/>
          </a:pPr>
          <a:r>
            <a:rPr lang="en-US" cap="none" sz="1200" b="0" i="0" u="none" baseline="0"/>
            <a:t>The Group's improved performance was mainly due to higher room rates and saving in finance cost.  However profit for the period ended 30 June 2006 was reduced by RM2.2 million due to the changes in accounting estimates as stated in note 6.
</a:t>
          </a:r>
        </a:p>
      </xdr:txBody>
    </xdr:sp>
    <xdr:clientData/>
  </xdr:twoCellAnchor>
  <xdr:twoCellAnchor>
    <xdr:from>
      <xdr:col>1</xdr:col>
      <xdr:colOff>9525</xdr:colOff>
      <xdr:row>192</xdr:row>
      <xdr:rowOff>9525</xdr:rowOff>
    </xdr:from>
    <xdr:to>
      <xdr:col>9</xdr:col>
      <xdr:colOff>1076325</xdr:colOff>
      <xdr:row>193</xdr:row>
      <xdr:rowOff>57150</xdr:rowOff>
    </xdr:to>
    <xdr:sp>
      <xdr:nvSpPr>
        <xdr:cNvPr id="23" name="Rectangle 32"/>
        <xdr:cNvSpPr>
          <a:spLocks/>
        </xdr:cNvSpPr>
      </xdr:nvSpPr>
      <xdr:spPr>
        <a:xfrm>
          <a:off x="333375" y="38347650"/>
          <a:ext cx="6772275" cy="247650"/>
        </a:xfrm>
        <a:prstGeom prst="rect">
          <a:avLst/>
        </a:prstGeom>
        <a:solidFill>
          <a:srgbClr val="FFFFFF"/>
        </a:solidFill>
        <a:ln w="9525" cmpd="sng">
          <a:noFill/>
        </a:ln>
      </xdr:spPr>
      <xdr:txBody>
        <a:bodyPr vertOverflow="clip" wrap="square"/>
        <a:p>
          <a:pPr algn="just">
            <a:defRPr/>
          </a:pPr>
          <a:r>
            <a:rPr lang="en-US" cap="none" sz="1200" b="0" i="0" u="none" baseline="0"/>
            <a:t>Barring any unforeseen circumstances, the Directors anticipate the performance of the Group to sustain.</a:t>
          </a:r>
        </a:p>
      </xdr:txBody>
    </xdr:sp>
    <xdr:clientData/>
  </xdr:twoCellAnchor>
  <xdr:twoCellAnchor>
    <xdr:from>
      <xdr:col>1</xdr:col>
      <xdr:colOff>9525</xdr:colOff>
      <xdr:row>196</xdr:row>
      <xdr:rowOff>190500</xdr:rowOff>
    </xdr:from>
    <xdr:to>
      <xdr:col>9</xdr:col>
      <xdr:colOff>1085850</xdr:colOff>
      <xdr:row>198</xdr:row>
      <xdr:rowOff>28575</xdr:rowOff>
    </xdr:to>
    <xdr:sp>
      <xdr:nvSpPr>
        <xdr:cNvPr id="24" name="Rectangle 33"/>
        <xdr:cNvSpPr>
          <a:spLocks/>
        </xdr:cNvSpPr>
      </xdr:nvSpPr>
      <xdr:spPr>
        <a:xfrm>
          <a:off x="333375" y="39328725"/>
          <a:ext cx="6781800" cy="238125"/>
        </a:xfrm>
        <a:prstGeom prst="rect">
          <a:avLst/>
        </a:prstGeom>
        <a:solidFill>
          <a:srgbClr val="FFFFFF"/>
        </a:solidFill>
        <a:ln w="9525" cmpd="sng">
          <a:noFill/>
        </a:ln>
      </xdr:spPr>
      <xdr:txBody>
        <a:bodyPr vertOverflow="clip" wrap="square"/>
        <a:p>
          <a:pPr algn="just">
            <a:defRPr/>
          </a:pPr>
          <a:r>
            <a:rPr lang="en-US" cap="none" sz="1200" b="0" i="0" u="none" baseline="0"/>
            <a:t>The Group has not provided any profit forecast in a public document.</a:t>
          </a:r>
        </a:p>
      </xdr:txBody>
    </xdr:sp>
    <xdr:clientData/>
  </xdr:twoCellAnchor>
  <xdr:twoCellAnchor>
    <xdr:from>
      <xdr:col>1</xdr:col>
      <xdr:colOff>9525</xdr:colOff>
      <xdr:row>217</xdr:row>
      <xdr:rowOff>0</xdr:rowOff>
    </xdr:from>
    <xdr:to>
      <xdr:col>9</xdr:col>
      <xdr:colOff>1085850</xdr:colOff>
      <xdr:row>220</xdr:row>
      <xdr:rowOff>28575</xdr:rowOff>
    </xdr:to>
    <xdr:sp>
      <xdr:nvSpPr>
        <xdr:cNvPr id="25" name="Rectangle 34"/>
        <xdr:cNvSpPr>
          <a:spLocks/>
        </xdr:cNvSpPr>
      </xdr:nvSpPr>
      <xdr:spPr>
        <a:xfrm>
          <a:off x="333375" y="43348275"/>
          <a:ext cx="6781800" cy="628650"/>
        </a:xfrm>
        <a:prstGeom prst="rect">
          <a:avLst/>
        </a:prstGeom>
        <a:solidFill>
          <a:srgbClr val="FFFFFF"/>
        </a:solidFill>
        <a:ln w="9525" cmpd="sng">
          <a:noFill/>
        </a:ln>
      </xdr:spPr>
      <xdr:txBody>
        <a:bodyPr vertOverflow="clip" wrap="square"/>
        <a:p>
          <a:pPr algn="just">
            <a:defRPr/>
          </a:pPr>
          <a:r>
            <a:rPr lang="en-US" cap="none" sz="1200" b="0" i="0" u="none" baseline="0"/>
            <a:t>The taxation charge for the Group is disproportionate to the results principally due to tax incentives enjoyed by certain subsidiaries, industrial building allowance enjoyed by the Company and certain subsidiaries and losses incurred by certain subsidiaries for which no Group relief is available.</a:t>
          </a:r>
        </a:p>
      </xdr:txBody>
    </xdr:sp>
    <xdr:clientData/>
  </xdr:twoCellAnchor>
  <xdr:twoCellAnchor>
    <xdr:from>
      <xdr:col>1</xdr:col>
      <xdr:colOff>9525</xdr:colOff>
      <xdr:row>224</xdr:row>
      <xdr:rowOff>0</xdr:rowOff>
    </xdr:from>
    <xdr:to>
      <xdr:col>9</xdr:col>
      <xdr:colOff>1085850</xdr:colOff>
      <xdr:row>225</xdr:row>
      <xdr:rowOff>19050</xdr:rowOff>
    </xdr:to>
    <xdr:sp>
      <xdr:nvSpPr>
        <xdr:cNvPr id="26" name="Rectangle 35"/>
        <xdr:cNvSpPr>
          <a:spLocks/>
        </xdr:cNvSpPr>
      </xdr:nvSpPr>
      <xdr:spPr>
        <a:xfrm>
          <a:off x="333375" y="44748450"/>
          <a:ext cx="6781800" cy="219075"/>
        </a:xfrm>
        <a:prstGeom prst="rect">
          <a:avLst/>
        </a:prstGeom>
        <a:solidFill>
          <a:srgbClr val="FFFFFF"/>
        </a:solidFill>
        <a:ln w="9525" cmpd="sng">
          <a:noFill/>
        </a:ln>
      </xdr:spPr>
      <xdr:txBody>
        <a:bodyPr vertOverflow="clip" wrap="square"/>
        <a:p>
          <a:pPr algn="just">
            <a:defRPr/>
          </a:pPr>
          <a:r>
            <a:rPr lang="en-US" cap="none" sz="1200" b="0" i="0" u="none" baseline="0"/>
            <a:t>There were no purchase or sales of unquoted investments and properties for the current financial period to date.</a:t>
          </a:r>
        </a:p>
      </xdr:txBody>
    </xdr:sp>
    <xdr:clientData/>
  </xdr:twoCellAnchor>
  <xdr:twoCellAnchor>
    <xdr:from>
      <xdr:col>1</xdr:col>
      <xdr:colOff>9525</xdr:colOff>
      <xdr:row>229</xdr:row>
      <xdr:rowOff>0</xdr:rowOff>
    </xdr:from>
    <xdr:to>
      <xdr:col>9</xdr:col>
      <xdr:colOff>1085850</xdr:colOff>
      <xdr:row>230</xdr:row>
      <xdr:rowOff>9525</xdr:rowOff>
    </xdr:to>
    <xdr:sp>
      <xdr:nvSpPr>
        <xdr:cNvPr id="27" name="Rectangle 36"/>
        <xdr:cNvSpPr>
          <a:spLocks/>
        </xdr:cNvSpPr>
      </xdr:nvSpPr>
      <xdr:spPr>
        <a:xfrm>
          <a:off x="333375" y="45748575"/>
          <a:ext cx="6781800" cy="209550"/>
        </a:xfrm>
        <a:prstGeom prst="rect">
          <a:avLst/>
        </a:prstGeom>
        <a:solidFill>
          <a:srgbClr val="FFFFFF"/>
        </a:solidFill>
        <a:ln w="9525" cmpd="sng">
          <a:noFill/>
        </a:ln>
      </xdr:spPr>
      <xdr:txBody>
        <a:bodyPr vertOverflow="clip" wrap="square"/>
        <a:p>
          <a:pPr algn="just">
            <a:defRPr/>
          </a:pPr>
          <a:r>
            <a:rPr lang="en-US" cap="none" sz="1200" b="0" i="0" u="none" baseline="0"/>
            <a:t>There were no purchase or disposal of quoted investments for the current financial period to date.</a:t>
          </a:r>
        </a:p>
      </xdr:txBody>
    </xdr:sp>
    <xdr:clientData/>
  </xdr:twoCellAnchor>
  <xdr:twoCellAnchor>
    <xdr:from>
      <xdr:col>1</xdr:col>
      <xdr:colOff>9525</xdr:colOff>
      <xdr:row>234</xdr:row>
      <xdr:rowOff>0</xdr:rowOff>
    </xdr:from>
    <xdr:to>
      <xdr:col>9</xdr:col>
      <xdr:colOff>1085850</xdr:colOff>
      <xdr:row>235</xdr:row>
      <xdr:rowOff>38100</xdr:rowOff>
    </xdr:to>
    <xdr:sp>
      <xdr:nvSpPr>
        <xdr:cNvPr id="28" name="Rectangle 37"/>
        <xdr:cNvSpPr>
          <a:spLocks/>
        </xdr:cNvSpPr>
      </xdr:nvSpPr>
      <xdr:spPr>
        <a:xfrm>
          <a:off x="333375" y="46748700"/>
          <a:ext cx="6781800" cy="238125"/>
        </a:xfrm>
        <a:prstGeom prst="rect">
          <a:avLst/>
        </a:prstGeom>
        <a:solidFill>
          <a:srgbClr val="FFFFFF"/>
        </a:solidFill>
        <a:ln w="9525" cmpd="sng">
          <a:noFill/>
        </a:ln>
      </xdr:spPr>
      <xdr:txBody>
        <a:bodyPr vertOverflow="clip" wrap="square"/>
        <a:p>
          <a:pPr algn="just">
            <a:defRPr/>
          </a:pPr>
          <a:r>
            <a:rPr lang="en-US" cap="none" sz="1200" b="0" i="0" u="none" baseline="0"/>
            <a:t>There were no corporate proposals announced during the financial period to date.</a:t>
          </a:r>
        </a:p>
      </xdr:txBody>
    </xdr:sp>
    <xdr:clientData/>
  </xdr:twoCellAnchor>
  <xdr:twoCellAnchor>
    <xdr:from>
      <xdr:col>1</xdr:col>
      <xdr:colOff>9525</xdr:colOff>
      <xdr:row>260</xdr:row>
      <xdr:rowOff>0</xdr:rowOff>
    </xdr:from>
    <xdr:to>
      <xdr:col>9</xdr:col>
      <xdr:colOff>1085850</xdr:colOff>
      <xdr:row>261</xdr:row>
      <xdr:rowOff>9525</xdr:rowOff>
    </xdr:to>
    <xdr:sp>
      <xdr:nvSpPr>
        <xdr:cNvPr id="29" name="Rectangle 38"/>
        <xdr:cNvSpPr>
          <a:spLocks/>
        </xdr:cNvSpPr>
      </xdr:nvSpPr>
      <xdr:spPr>
        <a:xfrm>
          <a:off x="333375" y="51958875"/>
          <a:ext cx="6781800" cy="209550"/>
        </a:xfrm>
        <a:prstGeom prst="rect">
          <a:avLst/>
        </a:prstGeom>
        <a:solidFill>
          <a:srgbClr val="FFFFFF"/>
        </a:solidFill>
        <a:ln w="9525" cmpd="sng">
          <a:noFill/>
        </a:ln>
      </xdr:spPr>
      <xdr:txBody>
        <a:bodyPr vertOverflow="clip" wrap="square"/>
        <a:p>
          <a:pPr algn="just">
            <a:defRPr/>
          </a:pPr>
          <a:r>
            <a:rPr lang="en-US" cap="none" sz="1200" b="0" i="0" u="none" baseline="0"/>
            <a:t>The Group does not have any financial instruments with off balance sheet risk as at 30 June 2006.</a:t>
          </a:r>
        </a:p>
      </xdr:txBody>
    </xdr:sp>
    <xdr:clientData/>
  </xdr:twoCellAnchor>
  <xdr:twoCellAnchor>
    <xdr:from>
      <xdr:col>1</xdr:col>
      <xdr:colOff>9525</xdr:colOff>
      <xdr:row>265</xdr:row>
      <xdr:rowOff>9525</xdr:rowOff>
    </xdr:from>
    <xdr:to>
      <xdr:col>9</xdr:col>
      <xdr:colOff>1085850</xdr:colOff>
      <xdr:row>267</xdr:row>
      <xdr:rowOff>38100</xdr:rowOff>
    </xdr:to>
    <xdr:sp>
      <xdr:nvSpPr>
        <xdr:cNvPr id="30" name="Rectangle 39"/>
        <xdr:cNvSpPr>
          <a:spLocks/>
        </xdr:cNvSpPr>
      </xdr:nvSpPr>
      <xdr:spPr>
        <a:xfrm>
          <a:off x="333375" y="52968525"/>
          <a:ext cx="6781800" cy="428625"/>
        </a:xfrm>
        <a:prstGeom prst="rect">
          <a:avLst/>
        </a:prstGeom>
        <a:solidFill>
          <a:srgbClr val="FFFFFF"/>
        </a:solidFill>
        <a:ln w="9525" cmpd="sng">
          <a:noFill/>
        </a:ln>
      </xdr:spPr>
      <xdr:txBody>
        <a:bodyPr vertOverflow="clip" wrap="square"/>
        <a:p>
          <a:pPr algn="just">
            <a:defRPr/>
          </a:pPr>
          <a:r>
            <a:rPr lang="en-US" cap="none" sz="1200" b="0" i="0" u="none" baseline="0"/>
            <a:t>There are no changes in material litigation, including the status of pending material litigation as at the date of this report.</a:t>
          </a:r>
        </a:p>
      </xdr:txBody>
    </xdr:sp>
    <xdr:clientData/>
  </xdr:twoCellAnchor>
  <xdr:twoCellAnchor>
    <xdr:from>
      <xdr:col>1</xdr:col>
      <xdr:colOff>9525</xdr:colOff>
      <xdr:row>271</xdr:row>
      <xdr:rowOff>0</xdr:rowOff>
    </xdr:from>
    <xdr:to>
      <xdr:col>9</xdr:col>
      <xdr:colOff>1076325</xdr:colOff>
      <xdr:row>272</xdr:row>
      <xdr:rowOff>9525</xdr:rowOff>
    </xdr:to>
    <xdr:sp>
      <xdr:nvSpPr>
        <xdr:cNvPr id="31" name="Rectangle 40"/>
        <xdr:cNvSpPr>
          <a:spLocks/>
        </xdr:cNvSpPr>
      </xdr:nvSpPr>
      <xdr:spPr>
        <a:xfrm>
          <a:off x="333375" y="54159150"/>
          <a:ext cx="6772275" cy="209550"/>
        </a:xfrm>
        <a:prstGeom prst="rect">
          <a:avLst/>
        </a:prstGeom>
        <a:solidFill>
          <a:srgbClr val="FFFFFF"/>
        </a:solidFill>
        <a:ln w="9525" cmpd="sng">
          <a:noFill/>
        </a:ln>
      </xdr:spPr>
      <xdr:txBody>
        <a:bodyPr vertOverflow="clip" wrap="square"/>
        <a:p>
          <a:pPr algn="just">
            <a:defRPr/>
          </a:pPr>
          <a:r>
            <a:rPr lang="en-US" cap="none" sz="1200" b="0" i="0" u="none" baseline="0"/>
            <a:t>No interim dividend has been declared for the financial period ended 30 June 2006 (30 June 2005: Nil).</a:t>
          </a:r>
        </a:p>
      </xdr:txBody>
    </xdr:sp>
    <xdr:clientData/>
  </xdr:twoCellAnchor>
  <xdr:twoCellAnchor>
    <xdr:from>
      <xdr:col>1</xdr:col>
      <xdr:colOff>9525</xdr:colOff>
      <xdr:row>278</xdr:row>
      <xdr:rowOff>0</xdr:rowOff>
    </xdr:from>
    <xdr:to>
      <xdr:col>9</xdr:col>
      <xdr:colOff>1085850</xdr:colOff>
      <xdr:row>280</xdr:row>
      <xdr:rowOff>19050</xdr:rowOff>
    </xdr:to>
    <xdr:sp>
      <xdr:nvSpPr>
        <xdr:cNvPr id="32" name="Rectangle 41"/>
        <xdr:cNvSpPr>
          <a:spLocks/>
        </xdr:cNvSpPr>
      </xdr:nvSpPr>
      <xdr:spPr>
        <a:xfrm>
          <a:off x="333375" y="55559325"/>
          <a:ext cx="6781800" cy="419100"/>
        </a:xfrm>
        <a:prstGeom prst="rect">
          <a:avLst/>
        </a:prstGeom>
        <a:solidFill>
          <a:srgbClr val="FFFFFF"/>
        </a:solidFill>
        <a:ln w="9525" cmpd="sng">
          <a:noFill/>
        </a:ln>
      </xdr:spPr>
      <xdr:txBody>
        <a:bodyPr vertOverflow="clip" wrap="square"/>
        <a:p>
          <a:pPr algn="just">
            <a:defRPr/>
          </a:pPr>
          <a:r>
            <a:rPr lang="en-US" cap="none" sz="1200" b="0" i="0" u="none" baseline="0"/>
            <a:t>Basic earnings per share amounts are calculated based on the Group's profit attributable to ordinary equity holders of the parent on the weighted average number of ordinary shares in issue during the financial period.</a:t>
          </a:r>
        </a:p>
      </xdr:txBody>
    </xdr:sp>
    <xdr:clientData/>
  </xdr:twoCellAnchor>
  <xdr:twoCellAnchor>
    <xdr:from>
      <xdr:col>1</xdr:col>
      <xdr:colOff>9525</xdr:colOff>
      <xdr:row>296</xdr:row>
      <xdr:rowOff>0</xdr:rowOff>
    </xdr:from>
    <xdr:to>
      <xdr:col>9</xdr:col>
      <xdr:colOff>1095375</xdr:colOff>
      <xdr:row>299</xdr:row>
      <xdr:rowOff>9525</xdr:rowOff>
    </xdr:to>
    <xdr:sp>
      <xdr:nvSpPr>
        <xdr:cNvPr id="33" name="Rectangle 42"/>
        <xdr:cNvSpPr>
          <a:spLocks/>
        </xdr:cNvSpPr>
      </xdr:nvSpPr>
      <xdr:spPr>
        <a:xfrm>
          <a:off x="333375" y="59169300"/>
          <a:ext cx="6791325" cy="609600"/>
        </a:xfrm>
        <a:prstGeom prst="rect">
          <a:avLst/>
        </a:prstGeom>
        <a:solidFill>
          <a:srgbClr val="FFFFFF"/>
        </a:solidFill>
        <a:ln w="9525" cmpd="sng">
          <a:noFill/>
        </a:ln>
      </xdr:spPr>
      <xdr:txBody>
        <a:bodyPr vertOverflow="clip" wrap="square"/>
        <a:p>
          <a:pPr algn="just">
            <a:defRPr/>
          </a:pPr>
          <a:r>
            <a:rPr lang="en-US" cap="none" sz="1200" b="0" i="0" u="none" baseline="0"/>
            <a:t>For the financial period ended 30 June 2006, outstanding warrants have been excluded from the computation of fully diluted earnings per RM1 ordinary shares as their conversion to ordinary shares would be anti-dilutive.</a:t>
          </a:r>
        </a:p>
      </xdr:txBody>
    </xdr:sp>
    <xdr:clientData/>
  </xdr:twoCellAnchor>
  <xdr:twoCellAnchor>
    <xdr:from>
      <xdr:col>1</xdr:col>
      <xdr:colOff>9525</xdr:colOff>
      <xdr:row>302</xdr:row>
      <xdr:rowOff>0</xdr:rowOff>
    </xdr:from>
    <xdr:to>
      <xdr:col>9</xdr:col>
      <xdr:colOff>1085850</xdr:colOff>
      <xdr:row>304</xdr:row>
      <xdr:rowOff>19050</xdr:rowOff>
    </xdr:to>
    <xdr:sp>
      <xdr:nvSpPr>
        <xdr:cNvPr id="34" name="Rectangle 43"/>
        <xdr:cNvSpPr>
          <a:spLocks/>
        </xdr:cNvSpPr>
      </xdr:nvSpPr>
      <xdr:spPr>
        <a:xfrm>
          <a:off x="333375" y="60369450"/>
          <a:ext cx="6781800" cy="381000"/>
        </a:xfrm>
        <a:prstGeom prst="rect">
          <a:avLst/>
        </a:prstGeom>
        <a:solidFill>
          <a:srgbClr val="FFFFFF"/>
        </a:solidFill>
        <a:ln w="9525" cmpd="sng">
          <a:noFill/>
        </a:ln>
      </xdr:spPr>
      <xdr:txBody>
        <a:bodyPr vertOverflow="clip" wrap="square"/>
        <a:p>
          <a:pPr algn="just">
            <a:defRPr/>
          </a:pPr>
          <a:r>
            <a:rPr lang="en-US" cap="none" sz="1200" b="0" i="0" u="none" baseline="0"/>
            <a:t>The interim financial statements were authorised for issue by the Board of Directors in accordance with a resolution of the directors on 8 August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8"/>
  <sheetViews>
    <sheetView view="pageBreakPreview" zoomScale="90" zoomScaleNormal="85" zoomScaleSheetLayoutView="90" workbookViewId="0" topLeftCell="C1">
      <selection activeCell="F1" sqref="F1"/>
    </sheetView>
  </sheetViews>
  <sheetFormatPr defaultColWidth="9.140625" defaultRowHeight="12.75"/>
  <cols>
    <col min="1" max="2" width="9.140625" style="1" customWidth="1"/>
    <col min="3" max="3" width="16.7109375" style="1" customWidth="1"/>
    <col min="4" max="4" width="15.00390625" style="1" customWidth="1"/>
    <col min="5" max="5" width="18.421875" style="1" customWidth="1"/>
    <col min="6" max="6" width="4.8515625" style="1" customWidth="1"/>
    <col min="7" max="7" width="17.00390625" style="1" customWidth="1"/>
    <col min="8" max="8" width="18.28125" style="1" customWidth="1"/>
    <col min="9" max="16384" width="9.140625" style="1" customWidth="1"/>
  </cols>
  <sheetData>
    <row r="1" ht="15.75">
      <c r="A1" s="2" t="s">
        <v>154</v>
      </c>
    </row>
    <row r="2" ht="15.75">
      <c r="A2" s="2" t="s">
        <v>83</v>
      </c>
    </row>
    <row r="4" ht="15.75">
      <c r="A4" s="2" t="s">
        <v>164</v>
      </c>
    </row>
    <row r="5" ht="15.75">
      <c r="A5" s="2" t="s">
        <v>196</v>
      </c>
    </row>
    <row r="7" spans="4:8" ht="15.75">
      <c r="D7" s="61" t="s">
        <v>32</v>
      </c>
      <c r="E7" s="61"/>
      <c r="G7" s="61" t="s">
        <v>33</v>
      </c>
      <c r="H7" s="61"/>
    </row>
    <row r="8" spans="4:8" ht="15.75">
      <c r="D8" s="39" t="s">
        <v>79</v>
      </c>
      <c r="E8" s="39" t="s">
        <v>76</v>
      </c>
      <c r="G8" s="39" t="s">
        <v>79</v>
      </c>
      <c r="H8" s="39" t="s">
        <v>76</v>
      </c>
    </row>
    <row r="9" spans="4:8" ht="15.75">
      <c r="D9" s="39" t="s">
        <v>80</v>
      </c>
      <c r="E9" s="39" t="s">
        <v>77</v>
      </c>
      <c r="G9" s="39" t="s">
        <v>80</v>
      </c>
      <c r="H9" s="39" t="s">
        <v>77</v>
      </c>
    </row>
    <row r="10" spans="4:8" ht="15.75">
      <c r="D10" s="39" t="s">
        <v>78</v>
      </c>
      <c r="E10" s="39" t="s">
        <v>78</v>
      </c>
      <c r="G10" s="39" t="s">
        <v>81</v>
      </c>
      <c r="H10" s="39" t="s">
        <v>82</v>
      </c>
    </row>
    <row r="11" spans="4:8" ht="15.75">
      <c r="D11" s="39" t="s">
        <v>193</v>
      </c>
      <c r="E11" s="39" t="s">
        <v>194</v>
      </c>
      <c r="G11" s="39" t="s">
        <v>193</v>
      </c>
      <c r="H11" s="39" t="s">
        <v>194</v>
      </c>
    </row>
    <row r="12" spans="4:8" ht="15.75">
      <c r="D12" s="39" t="s">
        <v>0</v>
      </c>
      <c r="E12" s="39" t="s">
        <v>0</v>
      </c>
      <c r="F12" s="4"/>
      <c r="G12" s="39" t="s">
        <v>0</v>
      </c>
      <c r="H12" s="39" t="s">
        <v>0</v>
      </c>
    </row>
    <row r="14" spans="1:8" ht="15.75">
      <c r="A14" s="1" t="s">
        <v>9</v>
      </c>
      <c r="D14" s="27">
        <v>11872</v>
      </c>
      <c r="E14" s="27">
        <v>11414</v>
      </c>
      <c r="F14" s="5"/>
      <c r="G14" s="27">
        <v>21130</v>
      </c>
      <c r="H14" s="27">
        <v>20183</v>
      </c>
    </row>
    <row r="15" spans="4:8" ht="15.75">
      <c r="D15" s="27"/>
      <c r="E15" s="27"/>
      <c r="F15" s="5"/>
      <c r="G15" s="27"/>
      <c r="H15" s="27"/>
    </row>
    <row r="16" spans="1:8" ht="15.75">
      <c r="A16" s="1" t="s">
        <v>11</v>
      </c>
      <c r="D16" s="27">
        <v>-9341</v>
      </c>
      <c r="E16" s="27">
        <v>-8479</v>
      </c>
      <c r="F16" s="5"/>
      <c r="G16" s="27">
        <v>-18364</v>
      </c>
      <c r="H16" s="27">
        <v>-16703</v>
      </c>
    </row>
    <row r="17" spans="4:8" ht="15.75">
      <c r="D17" s="27"/>
      <c r="E17" s="27"/>
      <c r="F17" s="5"/>
      <c r="G17" s="27"/>
      <c r="H17" s="27"/>
    </row>
    <row r="18" spans="1:8" ht="15.75">
      <c r="A18" s="1" t="s">
        <v>12</v>
      </c>
      <c r="D18" s="28">
        <v>475</v>
      </c>
      <c r="E18" s="28">
        <v>292</v>
      </c>
      <c r="F18" s="5"/>
      <c r="G18" s="28">
        <v>717</v>
      </c>
      <c r="H18" s="28">
        <v>496</v>
      </c>
    </row>
    <row r="19" spans="4:8" ht="15.75">
      <c r="D19" s="29"/>
      <c r="E19" s="29"/>
      <c r="F19" s="7"/>
      <c r="G19" s="29"/>
      <c r="H19" s="29"/>
    </row>
    <row r="20" spans="1:8" ht="15.75">
      <c r="A20" s="1" t="s">
        <v>148</v>
      </c>
      <c r="D20" s="29">
        <f>SUM(D14:D18)</f>
        <v>3006</v>
      </c>
      <c r="E20" s="29">
        <f>SUM(E14:E18)</f>
        <v>3227</v>
      </c>
      <c r="F20" s="7"/>
      <c r="G20" s="29">
        <f>SUM(G14:G18)</f>
        <v>3483</v>
      </c>
      <c r="H20" s="29">
        <f>SUM(H14:H18)</f>
        <v>3976</v>
      </c>
    </row>
    <row r="21" spans="4:8" ht="15.75">
      <c r="D21" s="29"/>
      <c r="E21" s="29"/>
      <c r="F21" s="7"/>
      <c r="G21" s="29"/>
      <c r="H21" s="29"/>
    </row>
    <row r="22" spans="1:8" ht="15.75">
      <c r="A22" s="1" t="s">
        <v>10</v>
      </c>
      <c r="D22" s="28">
        <v>-293</v>
      </c>
      <c r="E22" s="28">
        <v>-373</v>
      </c>
      <c r="F22" s="7"/>
      <c r="G22" s="28">
        <v>-605</v>
      </c>
      <c r="H22" s="28">
        <v>-999</v>
      </c>
    </row>
    <row r="23" spans="4:8" ht="15.75">
      <c r="D23" s="29"/>
      <c r="E23" s="29"/>
      <c r="F23" s="7"/>
      <c r="G23" s="29"/>
      <c r="H23" s="29"/>
    </row>
    <row r="24" spans="1:8" ht="15.75">
      <c r="A24" s="1" t="s">
        <v>149</v>
      </c>
      <c r="D24" s="29">
        <f>D20+D22</f>
        <v>2713</v>
      </c>
      <c r="E24" s="29">
        <f>E20+E22</f>
        <v>2854</v>
      </c>
      <c r="F24" s="7"/>
      <c r="G24" s="29">
        <f>G20+G22</f>
        <v>2878</v>
      </c>
      <c r="H24" s="29">
        <f>H20+H22</f>
        <v>2977</v>
      </c>
    </row>
    <row r="25" spans="4:8" ht="15.75">
      <c r="D25" s="29"/>
      <c r="E25" s="29"/>
      <c r="F25" s="7"/>
      <c r="G25" s="29"/>
      <c r="H25" s="29"/>
    </row>
    <row r="26" spans="1:8" ht="15.75">
      <c r="A26" s="1" t="s">
        <v>1</v>
      </c>
      <c r="D26" s="28">
        <v>-181</v>
      </c>
      <c r="E26" s="28">
        <v>-126</v>
      </c>
      <c r="F26" s="7"/>
      <c r="G26" s="28">
        <v>-227</v>
      </c>
      <c r="H26" s="28">
        <v>-141</v>
      </c>
    </row>
    <row r="27" spans="4:8" ht="15.75">
      <c r="D27" s="29"/>
      <c r="E27" s="29"/>
      <c r="F27" s="7"/>
      <c r="G27" s="29"/>
      <c r="H27" s="29"/>
    </row>
    <row r="28" spans="1:8" ht="16.5" thickBot="1">
      <c r="A28" s="1" t="s">
        <v>147</v>
      </c>
      <c r="D28" s="30">
        <f>D24+D26</f>
        <v>2532</v>
      </c>
      <c r="E28" s="30">
        <f>E24+E26</f>
        <v>2728</v>
      </c>
      <c r="F28" s="7"/>
      <c r="G28" s="30">
        <f>G24+G26</f>
        <v>2651</v>
      </c>
      <c r="H28" s="30">
        <f>H24+H26</f>
        <v>2836</v>
      </c>
    </row>
    <row r="29" spans="4:8" ht="15.75">
      <c r="D29" s="29"/>
      <c r="E29" s="29"/>
      <c r="F29" s="7"/>
      <c r="G29" s="29"/>
      <c r="H29" s="29"/>
    </row>
    <row r="30" spans="1:8" ht="15.75">
      <c r="A30" s="1" t="s">
        <v>30</v>
      </c>
      <c r="D30" s="29"/>
      <c r="E30" s="29"/>
      <c r="F30" s="7"/>
      <c r="G30" s="29"/>
      <c r="H30" s="29"/>
    </row>
    <row r="31" spans="1:8" ht="15.75">
      <c r="A31" s="1" t="s">
        <v>31</v>
      </c>
      <c r="D31" s="29">
        <v>2459</v>
      </c>
      <c r="E31" s="29">
        <v>2677</v>
      </c>
      <c r="F31" s="7"/>
      <c r="G31" s="29">
        <v>2540</v>
      </c>
      <c r="H31" s="29">
        <v>2782</v>
      </c>
    </row>
    <row r="32" spans="1:8" ht="15.75">
      <c r="A32" s="1" t="s">
        <v>13</v>
      </c>
      <c r="D32" s="28">
        <v>73</v>
      </c>
      <c r="E32" s="28">
        <v>51</v>
      </c>
      <c r="F32" s="7"/>
      <c r="G32" s="28">
        <v>111</v>
      </c>
      <c r="H32" s="28">
        <v>54</v>
      </c>
    </row>
    <row r="33" spans="4:8" ht="15.75">
      <c r="D33" s="29"/>
      <c r="E33" s="29"/>
      <c r="F33" s="7"/>
      <c r="G33" s="29"/>
      <c r="H33" s="29"/>
    </row>
    <row r="34" spans="1:8" ht="16.5" thickBot="1">
      <c r="A34" s="1" t="s">
        <v>147</v>
      </c>
      <c r="D34" s="30">
        <f>+D31+D32</f>
        <v>2532</v>
      </c>
      <c r="E34" s="30">
        <f>+E31+E32</f>
        <v>2728</v>
      </c>
      <c r="F34" s="7"/>
      <c r="G34" s="30">
        <f>+G31+G32</f>
        <v>2651</v>
      </c>
      <c r="H34" s="30">
        <f>+H31+H32</f>
        <v>2836</v>
      </c>
    </row>
    <row r="35" spans="4:8" ht="15.75">
      <c r="D35" s="29"/>
      <c r="E35" s="29"/>
      <c r="F35" s="7"/>
      <c r="G35" s="29"/>
      <c r="H35" s="29"/>
    </row>
    <row r="36" spans="1:8" ht="15.75">
      <c r="A36" s="1" t="s">
        <v>150</v>
      </c>
      <c r="D36" s="46">
        <v>1.25</v>
      </c>
      <c r="E36" s="43">
        <v>1.4</v>
      </c>
      <c r="F36" s="9"/>
      <c r="G36" s="46">
        <v>1.29</v>
      </c>
      <c r="H36" s="43">
        <v>1.46</v>
      </c>
    </row>
    <row r="37" spans="4:8" ht="15.75">
      <c r="D37" s="8"/>
      <c r="E37" s="10"/>
      <c r="F37" s="9"/>
      <c r="G37" s="8"/>
      <c r="H37" s="8"/>
    </row>
    <row r="38" ht="15.75">
      <c r="A38" s="11"/>
    </row>
  </sheetData>
  <mergeCells count="2">
    <mergeCell ref="D7:E7"/>
    <mergeCell ref="G7:H7"/>
  </mergeCells>
  <printOptions horizontalCentered="1"/>
  <pageMargins left="0.5" right="0.5" top="1" bottom="1" header="0.5" footer="0.5"/>
  <pageSetup horizontalDpi="180" verticalDpi="180" orientation="portrait" scale="85" r:id="rId2"/>
  <drawing r:id="rId1"/>
</worksheet>
</file>

<file path=xl/worksheets/sheet2.xml><?xml version="1.0" encoding="utf-8"?>
<worksheet xmlns="http://schemas.openxmlformats.org/spreadsheetml/2006/main" xmlns:r="http://schemas.openxmlformats.org/officeDocument/2006/relationships">
  <dimension ref="A1:H81"/>
  <sheetViews>
    <sheetView view="pageBreakPreview" zoomScale="90" zoomScaleNormal="85" zoomScaleSheetLayoutView="90" workbookViewId="0" topLeftCell="D16">
      <selection activeCell="H23" sqref="H23"/>
    </sheetView>
  </sheetViews>
  <sheetFormatPr defaultColWidth="9.140625" defaultRowHeight="12.75"/>
  <cols>
    <col min="1" max="1" width="4.57421875" style="1" customWidth="1"/>
    <col min="2" max="2" width="9.28125" style="1" customWidth="1"/>
    <col min="3" max="4" width="9.140625" style="1" customWidth="1"/>
    <col min="5" max="5" width="24.57421875" style="1" customWidth="1"/>
    <col min="6" max="6" width="14.140625" style="1" bestFit="1" customWidth="1"/>
    <col min="7" max="7" width="9.140625" style="1" customWidth="1"/>
    <col min="8" max="8" width="14.421875" style="1" bestFit="1" customWidth="1"/>
    <col min="9" max="16384" width="9.140625" style="1" customWidth="1"/>
  </cols>
  <sheetData>
    <row r="1" ht="15.75">
      <c r="A1" s="2" t="s">
        <v>154</v>
      </c>
    </row>
    <row r="2" ht="15.75">
      <c r="A2" s="2" t="s">
        <v>83</v>
      </c>
    </row>
    <row r="4" ht="15.75">
      <c r="A4" s="2" t="s">
        <v>165</v>
      </c>
    </row>
    <row r="5" ht="15.75">
      <c r="A5" s="2" t="s">
        <v>195</v>
      </c>
    </row>
    <row r="7" spans="6:8" ht="15.75">
      <c r="F7" s="39" t="s">
        <v>84</v>
      </c>
      <c r="H7" s="39" t="s">
        <v>84</v>
      </c>
    </row>
    <row r="8" spans="6:8" ht="15.75">
      <c r="F8" s="39" t="s">
        <v>85</v>
      </c>
      <c r="H8" s="39" t="s">
        <v>85</v>
      </c>
    </row>
    <row r="9" spans="6:8" ht="15.75">
      <c r="F9" s="39" t="s">
        <v>79</v>
      </c>
      <c r="H9" s="39" t="s">
        <v>86</v>
      </c>
    </row>
    <row r="10" spans="6:8" ht="15.75">
      <c r="F10" s="39" t="s">
        <v>78</v>
      </c>
      <c r="H10" s="39" t="s">
        <v>87</v>
      </c>
    </row>
    <row r="11" spans="6:8" ht="15.75">
      <c r="F11" s="39" t="s">
        <v>193</v>
      </c>
      <c r="H11" s="39" t="s">
        <v>28</v>
      </c>
    </row>
    <row r="12" spans="6:8" ht="15.75">
      <c r="F12" s="39" t="s">
        <v>0</v>
      </c>
      <c r="H12" s="39" t="s">
        <v>0</v>
      </c>
    </row>
    <row r="13" spans="6:8" ht="15.75">
      <c r="F13" s="3"/>
      <c r="H13" s="3"/>
    </row>
    <row r="14" spans="1:8" ht="15.75">
      <c r="A14" s="2" t="s">
        <v>34</v>
      </c>
      <c r="F14" s="3"/>
      <c r="H14" s="3"/>
    </row>
    <row r="15" ht="15.75">
      <c r="A15" s="2" t="s">
        <v>40</v>
      </c>
    </row>
    <row r="16" spans="2:8" ht="15.75">
      <c r="B16" s="1" t="s">
        <v>161</v>
      </c>
      <c r="F16" s="7">
        <v>252718</v>
      </c>
      <c r="H16" s="33">
        <v>254800</v>
      </c>
    </row>
    <row r="17" spans="2:8" ht="15.75">
      <c r="B17" s="1" t="s">
        <v>146</v>
      </c>
      <c r="F17" s="47" t="s">
        <v>181</v>
      </c>
      <c r="H17" s="33">
        <v>-141</v>
      </c>
    </row>
    <row r="18" spans="6:8" ht="15.75">
      <c r="F18" s="48">
        <f>SUM(F16:F17)</f>
        <v>252718</v>
      </c>
      <c r="H18" s="34">
        <f>SUM(H16:H17)</f>
        <v>254659</v>
      </c>
    </row>
    <row r="19" spans="6:8" ht="15.75">
      <c r="F19" s="7"/>
      <c r="H19" s="12"/>
    </row>
    <row r="20" spans="1:8" ht="15.75">
      <c r="A20" s="2" t="s">
        <v>41</v>
      </c>
      <c r="F20" s="7"/>
      <c r="H20" s="13"/>
    </row>
    <row r="21" spans="2:8" ht="15.75">
      <c r="B21" s="1" t="s">
        <v>14</v>
      </c>
      <c r="F21" s="7">
        <v>566</v>
      </c>
      <c r="H21" s="13">
        <v>601</v>
      </c>
    </row>
    <row r="22" spans="2:8" ht="15.75">
      <c r="B22" s="1" t="s">
        <v>140</v>
      </c>
      <c r="F22" s="7">
        <v>7736</v>
      </c>
      <c r="H22" s="13">
        <v>6665</v>
      </c>
    </row>
    <row r="23" spans="2:8" ht="15.75">
      <c r="B23" s="1" t="s">
        <v>162</v>
      </c>
      <c r="F23" s="7">
        <v>2497</v>
      </c>
      <c r="H23" s="13">
        <v>4380</v>
      </c>
    </row>
    <row r="24" spans="6:8" ht="15.75">
      <c r="F24" s="48">
        <f>SUM(F21:F23)</f>
        <v>10799</v>
      </c>
      <c r="H24" s="14">
        <f>SUM(H21:H23)</f>
        <v>11646</v>
      </c>
    </row>
    <row r="25" spans="6:8" ht="15.75">
      <c r="F25" s="5"/>
      <c r="H25" s="15"/>
    </row>
    <row r="26" spans="1:8" ht="16.5" thickBot="1">
      <c r="A26" s="2" t="s">
        <v>119</v>
      </c>
      <c r="F26" s="49">
        <f>+F24+F18</f>
        <v>263517</v>
      </c>
      <c r="H26" s="35">
        <f>+H24+H18</f>
        <v>266305</v>
      </c>
    </row>
    <row r="27" spans="1:8" ht="15.75">
      <c r="A27" s="2"/>
      <c r="F27" s="5"/>
      <c r="H27" s="15"/>
    </row>
    <row r="28" spans="1:8" ht="15.75">
      <c r="A28" s="2" t="s">
        <v>35</v>
      </c>
      <c r="F28" s="5"/>
      <c r="H28" s="15"/>
    </row>
    <row r="29" spans="1:8" ht="15.75">
      <c r="A29" s="2" t="s">
        <v>36</v>
      </c>
      <c r="F29" s="5"/>
      <c r="H29" s="15"/>
    </row>
    <row r="30" spans="1:8" ht="15.75">
      <c r="A30" s="2"/>
      <c r="B30" s="1" t="s">
        <v>37</v>
      </c>
      <c r="F30" s="7">
        <v>197002</v>
      </c>
      <c r="H30" s="13">
        <v>197002</v>
      </c>
    </row>
    <row r="31" spans="1:8" ht="15.75">
      <c r="A31" s="2"/>
      <c r="B31" s="1" t="s">
        <v>15</v>
      </c>
      <c r="F31" s="16">
        <v>38668</v>
      </c>
      <c r="H31" s="16">
        <v>35987</v>
      </c>
    </row>
    <row r="32" spans="1:8" ht="15.75">
      <c r="A32" s="2"/>
      <c r="F32" s="5">
        <f>SUM(F30:F31)</f>
        <v>235670</v>
      </c>
      <c r="H32" s="15">
        <f>SUM(H30:H31)</f>
        <v>232989</v>
      </c>
    </row>
    <row r="33" spans="1:8" ht="15.75">
      <c r="A33" s="2" t="s">
        <v>13</v>
      </c>
      <c r="F33" s="7">
        <v>1742</v>
      </c>
      <c r="H33" s="13">
        <v>1631</v>
      </c>
    </row>
    <row r="34" spans="1:8" ht="15.75">
      <c r="A34" s="2" t="s">
        <v>38</v>
      </c>
      <c r="F34" s="48">
        <f>SUM(F32:F33)</f>
        <v>237412</v>
      </c>
      <c r="H34" s="14">
        <f>SUM(H32:H33)</f>
        <v>234620</v>
      </c>
    </row>
    <row r="35" spans="1:8" ht="15.75">
      <c r="A35" s="2"/>
      <c r="F35" s="5"/>
      <c r="H35" s="15"/>
    </row>
    <row r="36" spans="1:8" ht="15.75">
      <c r="A36" s="2" t="s">
        <v>42</v>
      </c>
      <c r="F36" s="5"/>
      <c r="H36" s="15"/>
    </row>
    <row r="37" spans="1:8" ht="15.75">
      <c r="A37" s="2"/>
      <c r="B37" s="1" t="s">
        <v>44</v>
      </c>
      <c r="F37" s="7">
        <v>4266</v>
      </c>
      <c r="H37" s="13">
        <v>2754</v>
      </c>
    </row>
    <row r="38" spans="1:8" ht="15.75">
      <c r="A38" s="2"/>
      <c r="B38" s="1" t="s">
        <v>26</v>
      </c>
      <c r="F38" s="7">
        <v>3408</v>
      </c>
      <c r="H38" s="13">
        <v>3408</v>
      </c>
    </row>
    <row r="39" spans="1:8" ht="15.75">
      <c r="A39" s="2"/>
      <c r="F39" s="48">
        <f>SUM(F37:F38)</f>
        <v>7674</v>
      </c>
      <c r="H39" s="14">
        <f>SUM(H37:H38)</f>
        <v>6162</v>
      </c>
    </row>
    <row r="40" spans="6:8" ht="15.75">
      <c r="F40" s="5"/>
      <c r="H40" s="15"/>
    </row>
    <row r="41" spans="1:8" ht="15.75">
      <c r="A41" s="2" t="s">
        <v>43</v>
      </c>
      <c r="F41" s="7"/>
      <c r="H41" s="13"/>
    </row>
    <row r="42" spans="2:8" ht="15.75">
      <c r="B42" s="1" t="s">
        <v>139</v>
      </c>
      <c r="F42" s="7">
        <v>7221</v>
      </c>
      <c r="H42" s="13">
        <v>8380</v>
      </c>
    </row>
    <row r="43" spans="2:8" ht="15.75">
      <c r="B43" s="1" t="s">
        <v>166</v>
      </c>
      <c r="F43" s="7">
        <v>10960</v>
      </c>
      <c r="H43" s="13">
        <v>16941</v>
      </c>
    </row>
    <row r="44" spans="2:8" ht="15.75">
      <c r="B44" s="1" t="s">
        <v>138</v>
      </c>
      <c r="F44" s="7">
        <v>250</v>
      </c>
      <c r="H44" s="13">
        <v>202</v>
      </c>
    </row>
    <row r="45" spans="6:8" ht="15.75">
      <c r="F45" s="48">
        <f>F42+F43+F44</f>
        <v>18431</v>
      </c>
      <c r="G45" s="17"/>
      <c r="H45" s="14">
        <f>H42+H43+H44</f>
        <v>25523</v>
      </c>
    </row>
    <row r="46" spans="6:8" ht="15.75">
      <c r="F46" s="5"/>
      <c r="H46" s="13"/>
    </row>
    <row r="47" spans="1:8" ht="15.75">
      <c r="A47" s="2" t="s">
        <v>39</v>
      </c>
      <c r="F47" s="16">
        <f>+F45+F39</f>
        <v>26105</v>
      </c>
      <c r="H47" s="18">
        <f>+H45+H39</f>
        <v>31685</v>
      </c>
    </row>
    <row r="48" spans="6:8" ht="15.75">
      <c r="F48" s="5"/>
      <c r="H48" s="13"/>
    </row>
    <row r="49" spans="1:8" ht="16.5" thickBot="1">
      <c r="A49" s="2" t="s">
        <v>120</v>
      </c>
      <c r="F49" s="49">
        <f>+F47+F34</f>
        <v>263517</v>
      </c>
      <c r="H49" s="35">
        <f>+H47+H34</f>
        <v>266305</v>
      </c>
    </row>
    <row r="50" spans="6:8" ht="15.75">
      <c r="F50" s="5"/>
      <c r="H50" s="13"/>
    </row>
    <row r="51" spans="6:8" ht="15.75">
      <c r="F51" s="7"/>
      <c r="H51" s="6"/>
    </row>
    <row r="52" spans="1:8" ht="15.75">
      <c r="A52" s="1" t="s">
        <v>29</v>
      </c>
      <c r="F52" s="20">
        <v>1.2</v>
      </c>
      <c r="G52" s="19"/>
      <c r="H52" s="20">
        <v>1.18</v>
      </c>
    </row>
    <row r="53" ht="15.75">
      <c r="H53" s="7"/>
    </row>
    <row r="80" spans="3:7" ht="15.75">
      <c r="C80" s="7"/>
      <c r="D80" s="7"/>
      <c r="E80" s="7"/>
      <c r="F80" s="7"/>
      <c r="G80" s="7"/>
    </row>
    <row r="81" spans="3:7" ht="15.75">
      <c r="C81" s="7"/>
      <c r="D81" s="7"/>
      <c r="E81" s="7"/>
      <c r="F81" s="7"/>
      <c r="G81" s="7"/>
    </row>
  </sheetData>
  <printOptions horizontalCentered="1"/>
  <pageMargins left="0.5" right="0.5" top="0.75" bottom="0.5" header="0.5" footer="0.25"/>
  <pageSetup horizontalDpi="180" verticalDpi="180" orientation="portrait" paperSize="9" scale="85" r:id="rId2"/>
  <rowBreaks count="1" manualBreakCount="1">
    <brk id="81" max="9" man="1"/>
  </rowBreaks>
  <drawing r:id="rId1"/>
</worksheet>
</file>

<file path=xl/worksheets/sheet3.xml><?xml version="1.0" encoding="utf-8"?>
<worksheet xmlns="http://schemas.openxmlformats.org/spreadsheetml/2006/main" xmlns:r="http://schemas.openxmlformats.org/officeDocument/2006/relationships">
  <dimension ref="A1:J22"/>
  <sheetViews>
    <sheetView view="pageBreakPreview" zoomScale="90" zoomScaleNormal="85" zoomScaleSheetLayoutView="90" workbookViewId="0" topLeftCell="G1">
      <selection activeCell="G6" sqref="G6"/>
    </sheetView>
  </sheetViews>
  <sheetFormatPr defaultColWidth="9.140625" defaultRowHeight="12.75"/>
  <cols>
    <col min="1" max="1" width="11.8515625" style="1" customWidth="1"/>
    <col min="2" max="2" width="14.8515625" style="1" customWidth="1"/>
    <col min="3" max="3" width="15.28125" style="1" customWidth="1"/>
    <col min="4" max="10" width="16.28125" style="1" customWidth="1"/>
    <col min="11" max="16384" width="9.140625" style="1" customWidth="1"/>
  </cols>
  <sheetData>
    <row r="1" spans="1:2" ht="15.75">
      <c r="A1" s="2" t="s">
        <v>154</v>
      </c>
      <c r="B1" s="2"/>
    </row>
    <row r="2" spans="1:2" ht="15.75">
      <c r="A2" s="2" t="s">
        <v>83</v>
      </c>
      <c r="B2" s="2"/>
    </row>
    <row r="4" spans="1:2" ht="15.75">
      <c r="A4" s="2" t="s">
        <v>170</v>
      </c>
      <c r="B4" s="2"/>
    </row>
    <row r="5" spans="1:2" ht="15.75">
      <c r="A5" s="2" t="s">
        <v>196</v>
      </c>
      <c r="B5" s="2"/>
    </row>
    <row r="7" spans="4:10" ht="15.75">
      <c r="D7" s="62" t="s">
        <v>187</v>
      </c>
      <c r="E7" s="63"/>
      <c r="F7" s="63"/>
      <c r="G7" s="63"/>
      <c r="H7" s="64"/>
      <c r="I7" s="39" t="s">
        <v>45</v>
      </c>
      <c r="J7" s="39" t="s">
        <v>19</v>
      </c>
    </row>
    <row r="8" spans="5:10" ht="15.75">
      <c r="E8" s="62" t="s">
        <v>192</v>
      </c>
      <c r="F8" s="64"/>
      <c r="G8" s="39" t="s">
        <v>88</v>
      </c>
      <c r="H8" s="2"/>
      <c r="I8" s="39" t="s">
        <v>188</v>
      </c>
      <c r="J8" s="39" t="s">
        <v>189</v>
      </c>
    </row>
    <row r="9" spans="4:10" ht="15.75">
      <c r="D9" s="39" t="s">
        <v>17</v>
      </c>
      <c r="E9" s="39" t="s">
        <v>16</v>
      </c>
      <c r="F9" s="39" t="s">
        <v>18</v>
      </c>
      <c r="G9" s="39" t="s">
        <v>118</v>
      </c>
      <c r="H9" s="39"/>
      <c r="I9" s="39"/>
      <c r="J9" s="39"/>
    </row>
    <row r="10" spans="3:10" ht="15.75">
      <c r="C10" s="3" t="s">
        <v>190</v>
      </c>
      <c r="D10" s="40" t="s">
        <v>18</v>
      </c>
      <c r="E10" s="39" t="s">
        <v>167</v>
      </c>
      <c r="F10" s="40" t="s">
        <v>168</v>
      </c>
      <c r="G10" s="40" t="s">
        <v>169</v>
      </c>
      <c r="H10" s="40" t="s">
        <v>19</v>
      </c>
      <c r="I10" s="40"/>
      <c r="J10" s="40"/>
    </row>
    <row r="11" spans="4:10" ht="15.75">
      <c r="D11" s="40" t="s">
        <v>0</v>
      </c>
      <c r="E11" s="40" t="s">
        <v>0</v>
      </c>
      <c r="F11" s="40" t="s">
        <v>0</v>
      </c>
      <c r="G11" s="40" t="s">
        <v>0</v>
      </c>
      <c r="H11" s="40" t="s">
        <v>0</v>
      </c>
      <c r="I11" s="40" t="s">
        <v>0</v>
      </c>
      <c r="J11" s="40" t="s">
        <v>0</v>
      </c>
    </row>
    <row r="12" spans="4:10" ht="15.75">
      <c r="D12" s="32"/>
      <c r="E12" s="32"/>
      <c r="F12" s="32"/>
      <c r="G12" s="32"/>
      <c r="H12" s="32"/>
      <c r="I12" s="32"/>
      <c r="J12" s="32"/>
    </row>
    <row r="13" ht="15.75">
      <c r="A13" s="1" t="s">
        <v>197</v>
      </c>
    </row>
    <row r="14" spans="1:2" ht="15.75">
      <c r="A14" s="26" t="s">
        <v>198</v>
      </c>
      <c r="B14" s="26"/>
    </row>
    <row r="15" spans="1:2" ht="15.75">
      <c r="A15" s="25"/>
      <c r="B15" s="25"/>
    </row>
    <row r="16" spans="1:10" ht="15.75">
      <c r="A16" s="2" t="s">
        <v>143</v>
      </c>
      <c r="B16" s="2"/>
      <c r="C16" s="21"/>
      <c r="D16" s="21">
        <v>197002</v>
      </c>
      <c r="E16" s="21">
        <v>2395</v>
      </c>
      <c r="F16" s="21">
        <v>534</v>
      </c>
      <c r="G16" s="21">
        <v>33058</v>
      </c>
      <c r="H16" s="21">
        <f>SUM(D16:G16)</f>
        <v>232989</v>
      </c>
      <c r="I16" s="21">
        <v>1631</v>
      </c>
      <c r="J16" s="21">
        <f>+H16+I16</f>
        <v>234620</v>
      </c>
    </row>
    <row r="17" spans="1:10" ht="15.75">
      <c r="A17" s="21"/>
      <c r="B17" s="21"/>
      <c r="C17" s="21"/>
      <c r="D17" s="23"/>
      <c r="E17" s="23"/>
      <c r="F17" s="23"/>
      <c r="G17" s="23"/>
      <c r="H17" s="23"/>
      <c r="I17" s="23"/>
      <c r="J17" s="23"/>
    </row>
    <row r="18" spans="1:10" ht="15.75">
      <c r="A18" s="37" t="s">
        <v>113</v>
      </c>
      <c r="B18" s="37"/>
      <c r="C18" s="29" t="s">
        <v>191</v>
      </c>
      <c r="D18" s="33" t="s">
        <v>181</v>
      </c>
      <c r="E18" s="33" t="s">
        <v>181</v>
      </c>
      <c r="F18" s="33" t="s">
        <v>181</v>
      </c>
      <c r="G18" s="21">
        <v>141</v>
      </c>
      <c r="H18" s="21">
        <f>SUM(D18:G18)</f>
        <v>141</v>
      </c>
      <c r="I18" s="33" t="s">
        <v>181</v>
      </c>
      <c r="J18" s="21">
        <f>+H18</f>
        <v>141</v>
      </c>
    </row>
    <row r="19" spans="1:10" ht="15.75">
      <c r="A19" s="21"/>
      <c r="B19" s="21"/>
      <c r="C19" s="21"/>
      <c r="D19" s="38"/>
      <c r="E19" s="38"/>
      <c r="F19" s="38"/>
      <c r="G19" s="23"/>
      <c r="H19" s="23"/>
      <c r="I19" s="23"/>
      <c r="J19" s="23"/>
    </row>
    <row r="20" spans="1:10" ht="15.75">
      <c r="A20" s="37" t="s">
        <v>147</v>
      </c>
      <c r="B20" s="37"/>
      <c r="C20" s="21"/>
      <c r="D20" s="38" t="s">
        <v>181</v>
      </c>
      <c r="E20" s="38" t="s">
        <v>181</v>
      </c>
      <c r="F20" s="38" t="s">
        <v>181</v>
      </c>
      <c r="G20" s="23">
        <v>2540</v>
      </c>
      <c r="H20" s="21">
        <f>SUM(D20:G20)</f>
        <v>2540</v>
      </c>
      <c r="I20" s="23">
        <v>111</v>
      </c>
      <c r="J20" s="21">
        <f>+H20+I20</f>
        <v>2651</v>
      </c>
    </row>
    <row r="21" spans="1:10" ht="16.5" thickBot="1">
      <c r="A21" s="2" t="s">
        <v>199</v>
      </c>
      <c r="B21" s="2"/>
      <c r="C21" s="21"/>
      <c r="D21" s="22">
        <f>SUM(D16:D20)</f>
        <v>197002</v>
      </c>
      <c r="E21" s="22">
        <f>SUM(E16:E20)</f>
        <v>2395</v>
      </c>
      <c r="F21" s="22">
        <f>SUM(F16:F20)</f>
        <v>534</v>
      </c>
      <c r="G21" s="22">
        <f>SUM(G16:G20)</f>
        <v>35739</v>
      </c>
      <c r="H21" s="22">
        <f>SUM(D21:G21)</f>
        <v>235670</v>
      </c>
      <c r="I21" s="22">
        <f>SUM(I16:I20)</f>
        <v>1742</v>
      </c>
      <c r="J21" s="22">
        <f>SUM(J16:J20)</f>
        <v>237412</v>
      </c>
    </row>
    <row r="22" spans="1:10" ht="15.75">
      <c r="A22" s="31"/>
      <c r="B22" s="31"/>
      <c r="C22" s="21"/>
      <c r="D22" s="23"/>
      <c r="E22" s="23"/>
      <c r="F22" s="23"/>
      <c r="G22" s="23"/>
      <c r="H22" s="23"/>
      <c r="I22" s="23"/>
      <c r="J22" s="23"/>
    </row>
  </sheetData>
  <mergeCells count="2">
    <mergeCell ref="D7:H7"/>
    <mergeCell ref="E8:F8"/>
  </mergeCells>
  <printOptions horizontalCentered="1"/>
  <pageMargins left="0.5" right="0.5" top="0.75" bottom="0.5" header="0.5" footer="0.15"/>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H55"/>
  <sheetViews>
    <sheetView view="pageBreakPreview" zoomScale="90" zoomScaleNormal="85" zoomScaleSheetLayoutView="90" workbookViewId="0" topLeftCell="A39">
      <selection activeCell="F57" sqref="F57"/>
    </sheetView>
  </sheetViews>
  <sheetFormatPr defaultColWidth="9.140625" defaultRowHeight="12.75"/>
  <cols>
    <col min="1" max="1" width="3.57421875" style="1" customWidth="1"/>
    <col min="2" max="4" width="9.140625" style="1" customWidth="1"/>
    <col min="5" max="5" width="45.8515625" style="1" customWidth="1"/>
    <col min="6" max="6" width="12.7109375" style="1" customWidth="1"/>
    <col min="7" max="7" width="7.140625" style="1" customWidth="1"/>
    <col min="8" max="8" width="12.8515625" style="1" customWidth="1"/>
    <col min="9" max="16384" width="9.140625" style="1" customWidth="1"/>
  </cols>
  <sheetData>
    <row r="1" ht="15.75">
      <c r="A1" s="2" t="s">
        <v>154</v>
      </c>
    </row>
    <row r="2" ht="15.75">
      <c r="A2" s="2" t="s">
        <v>83</v>
      </c>
    </row>
    <row r="4" ht="15.75">
      <c r="A4" s="2" t="s">
        <v>171</v>
      </c>
    </row>
    <row r="5" ht="15.75">
      <c r="A5" s="2" t="s">
        <v>196</v>
      </c>
    </row>
    <row r="7" spans="6:8" ht="15.75">
      <c r="F7" s="41">
        <v>2006</v>
      </c>
      <c r="G7" s="2"/>
      <c r="H7" s="41">
        <v>2005</v>
      </c>
    </row>
    <row r="8" spans="6:8" ht="15.75">
      <c r="F8" s="39" t="s">
        <v>200</v>
      </c>
      <c r="G8" s="2"/>
      <c r="H8" s="39" t="s">
        <v>200</v>
      </c>
    </row>
    <row r="9" spans="6:8" ht="15.75">
      <c r="F9" s="39" t="s">
        <v>89</v>
      </c>
      <c r="G9" s="2"/>
      <c r="H9" s="39" t="s">
        <v>89</v>
      </c>
    </row>
    <row r="10" spans="6:8" ht="15.75">
      <c r="F10" s="39" t="s">
        <v>193</v>
      </c>
      <c r="G10" s="2"/>
      <c r="H10" s="39" t="s">
        <v>194</v>
      </c>
    </row>
    <row r="11" spans="6:8" ht="15.75">
      <c r="F11" s="39" t="s">
        <v>0</v>
      </c>
      <c r="G11" s="2"/>
      <c r="H11" s="39" t="s">
        <v>0</v>
      </c>
    </row>
    <row r="13" ht="15.75">
      <c r="A13" s="2" t="s">
        <v>90</v>
      </c>
    </row>
    <row r="15" spans="1:8" ht="15.75">
      <c r="A15" s="1" t="s">
        <v>149</v>
      </c>
      <c r="F15" s="21">
        <f>+'income statement'!G24</f>
        <v>2878</v>
      </c>
      <c r="G15" s="21"/>
      <c r="H15" s="21">
        <v>2977</v>
      </c>
    </row>
    <row r="16" spans="1:8" ht="15.75">
      <c r="A16" s="1" t="s">
        <v>20</v>
      </c>
      <c r="F16" s="21"/>
      <c r="G16" s="21"/>
      <c r="H16" s="21"/>
    </row>
    <row r="17" spans="2:8" ht="15.75">
      <c r="B17" s="1" t="s">
        <v>25</v>
      </c>
      <c r="F17" s="21">
        <v>3416</v>
      </c>
      <c r="G17" s="21"/>
      <c r="H17" s="21">
        <v>1264</v>
      </c>
    </row>
    <row r="18" spans="2:8" ht="15.75">
      <c r="B18" s="1" t="s">
        <v>117</v>
      </c>
      <c r="F18" s="33" t="s">
        <v>181</v>
      </c>
      <c r="G18" s="21"/>
      <c r="H18" s="21">
        <v>-7</v>
      </c>
    </row>
    <row r="19" spans="2:8" ht="15.75">
      <c r="B19" s="1" t="s">
        <v>155</v>
      </c>
      <c r="F19" s="21">
        <v>-23</v>
      </c>
      <c r="G19" s="21"/>
      <c r="H19" s="33" t="s">
        <v>181</v>
      </c>
    </row>
    <row r="20" spans="2:8" ht="15.75">
      <c r="B20" s="1" t="s">
        <v>21</v>
      </c>
      <c r="F20" s="24">
        <v>605</v>
      </c>
      <c r="G20" s="21"/>
      <c r="H20" s="24">
        <v>999</v>
      </c>
    </row>
    <row r="21" spans="1:8" ht="15.75">
      <c r="A21" s="1" t="s">
        <v>22</v>
      </c>
      <c r="F21" s="21">
        <f>SUM(F15:F20)</f>
        <v>6876</v>
      </c>
      <c r="G21" s="21"/>
      <c r="H21" s="21">
        <f>SUM(H15:H20)</f>
        <v>5233</v>
      </c>
    </row>
    <row r="22" spans="1:8" ht="15.75">
      <c r="A22" s="1" t="s">
        <v>141</v>
      </c>
      <c r="F22" s="21">
        <v>-1231</v>
      </c>
      <c r="G22" s="21"/>
      <c r="H22" s="21">
        <v>-1862</v>
      </c>
    </row>
    <row r="23" spans="1:8" ht="15.75">
      <c r="A23" s="1" t="s">
        <v>142</v>
      </c>
      <c r="F23" s="21">
        <v>-1149</v>
      </c>
      <c r="G23" s="21"/>
      <c r="H23" s="24">
        <v>760</v>
      </c>
    </row>
    <row r="24" spans="1:8" ht="15.75">
      <c r="A24" s="1" t="s">
        <v>23</v>
      </c>
      <c r="F24" s="50">
        <f>F21+F22+F23</f>
        <v>4496</v>
      </c>
      <c r="G24" s="21"/>
      <c r="H24" s="21">
        <f>SUM(H21:H23)</f>
        <v>4131</v>
      </c>
    </row>
    <row r="25" spans="1:8" ht="15.75">
      <c r="A25" s="1" t="s">
        <v>24</v>
      </c>
      <c r="F25" s="21">
        <v>-616</v>
      </c>
      <c r="G25" s="21"/>
      <c r="H25" s="21">
        <v>-2606</v>
      </c>
    </row>
    <row r="26" spans="1:8" ht="15.75">
      <c r="A26" s="1" t="s">
        <v>114</v>
      </c>
      <c r="F26" s="21">
        <v>16</v>
      </c>
      <c r="G26" s="21"/>
      <c r="H26" s="24">
        <v>-159</v>
      </c>
    </row>
    <row r="27" spans="1:8" ht="15.75">
      <c r="A27" s="2" t="s">
        <v>202</v>
      </c>
      <c r="F27" s="36">
        <f>F24+F25+F26</f>
        <v>3896</v>
      </c>
      <c r="G27" s="21"/>
      <c r="H27" s="36">
        <f>SUM(H24:H26)</f>
        <v>1366</v>
      </c>
    </row>
    <row r="28" spans="6:8" ht="15.75">
      <c r="F28" s="21"/>
      <c r="G28" s="21"/>
      <c r="H28" s="21"/>
    </row>
    <row r="29" spans="1:8" ht="15.75">
      <c r="A29" s="2" t="s">
        <v>91</v>
      </c>
      <c r="F29" s="21"/>
      <c r="G29" s="21"/>
      <c r="H29" s="21"/>
    </row>
    <row r="30" spans="1:8" ht="15.75">
      <c r="A30" s="2"/>
      <c r="F30" s="21"/>
      <c r="G30" s="21"/>
      <c r="H30" s="21"/>
    </row>
    <row r="31" spans="1:8" ht="15.75">
      <c r="A31" s="1" t="s">
        <v>156</v>
      </c>
      <c r="F31" s="21">
        <v>23</v>
      </c>
      <c r="G31" s="21"/>
      <c r="H31" s="33" t="s">
        <v>181</v>
      </c>
    </row>
    <row r="32" spans="1:8" ht="15.75">
      <c r="A32" s="1" t="s">
        <v>157</v>
      </c>
      <c r="F32" s="24">
        <v>-1334</v>
      </c>
      <c r="G32" s="21"/>
      <c r="H32" s="24">
        <v>-354</v>
      </c>
    </row>
    <row r="33" spans="1:8" ht="15.75">
      <c r="A33" s="2" t="s">
        <v>92</v>
      </c>
      <c r="F33" s="36">
        <f>SUM(F31:F32)</f>
        <v>-1311</v>
      </c>
      <c r="G33" s="21"/>
      <c r="H33" s="36">
        <f>SUM(H31:H32)</f>
        <v>-354</v>
      </c>
    </row>
    <row r="34" spans="6:8" ht="15.75">
      <c r="F34" s="23"/>
      <c r="G34" s="21"/>
      <c r="H34" s="21"/>
    </row>
    <row r="35" spans="1:8" ht="15.75">
      <c r="A35" s="2" t="s">
        <v>93</v>
      </c>
      <c r="F35" s="21"/>
      <c r="G35" s="21"/>
      <c r="H35" s="21"/>
    </row>
    <row r="36" spans="6:8" ht="15.75">
      <c r="F36" s="21"/>
      <c r="G36" s="21"/>
      <c r="H36" s="21"/>
    </row>
    <row r="37" spans="1:8" ht="15.75">
      <c r="A37" s="1" t="s">
        <v>115</v>
      </c>
      <c r="F37" s="21">
        <v>530</v>
      </c>
      <c r="G37" s="21"/>
      <c r="H37" s="21">
        <v>-49</v>
      </c>
    </row>
    <row r="38" spans="1:8" ht="15.75">
      <c r="A38" s="1" t="s">
        <v>116</v>
      </c>
      <c r="F38" s="21">
        <v>-2200</v>
      </c>
      <c r="G38" s="21"/>
      <c r="H38" s="21">
        <v>1000</v>
      </c>
    </row>
    <row r="39" spans="1:8" ht="15.75">
      <c r="A39" s="1" t="s">
        <v>27</v>
      </c>
      <c r="F39" s="21">
        <v>-1708</v>
      </c>
      <c r="G39" s="21"/>
      <c r="H39" s="24">
        <v>-2584</v>
      </c>
    </row>
    <row r="40" spans="1:8" ht="15.75">
      <c r="A40" s="2" t="s">
        <v>203</v>
      </c>
      <c r="F40" s="36">
        <f>SUM(F37:F39)</f>
        <v>-3378</v>
      </c>
      <c r="G40" s="21"/>
      <c r="H40" s="36">
        <f>SUM(H37:H39)</f>
        <v>-1633</v>
      </c>
    </row>
    <row r="41" spans="6:8" ht="15.75">
      <c r="F41" s="21"/>
      <c r="G41" s="21"/>
      <c r="H41" s="21"/>
    </row>
    <row r="42" spans="1:8" ht="15.75">
      <c r="A42" s="2" t="s">
        <v>172</v>
      </c>
      <c r="F42" s="21">
        <f>F27+F33+F40</f>
        <v>-793</v>
      </c>
      <c r="G42" s="21"/>
      <c r="H42" s="21">
        <f>H27+H33+H40</f>
        <v>-621</v>
      </c>
    </row>
    <row r="43" spans="1:8" ht="15.75">
      <c r="A43" s="2" t="s">
        <v>173</v>
      </c>
      <c r="F43" s="21">
        <v>-5121</v>
      </c>
      <c r="G43" s="21"/>
      <c r="H43" s="21">
        <v>-7024</v>
      </c>
    </row>
    <row r="44" spans="1:8" ht="16.5" thickBot="1">
      <c r="A44" s="2" t="s">
        <v>174</v>
      </c>
      <c r="F44" s="22">
        <f>SUM(F42:F43)</f>
        <v>-5914</v>
      </c>
      <c r="G44" s="21"/>
      <c r="H44" s="22">
        <f>SUM(H42:H43)</f>
        <v>-7645</v>
      </c>
    </row>
    <row r="45" spans="1:8" ht="15.75">
      <c r="A45" s="2"/>
      <c r="F45" s="23"/>
      <c r="G45" s="21"/>
      <c r="H45" s="23"/>
    </row>
    <row r="46" spans="1:8" ht="15.75">
      <c r="A46" s="1" t="s">
        <v>175</v>
      </c>
      <c r="F46" s="23"/>
      <c r="G46" s="21"/>
      <c r="H46" s="23"/>
    </row>
    <row r="47" spans="6:8" ht="15.75">
      <c r="F47" s="23"/>
      <c r="G47" s="21"/>
      <c r="H47" s="23"/>
    </row>
    <row r="48" spans="6:8" ht="15.75">
      <c r="F48" s="42" t="s">
        <v>84</v>
      </c>
      <c r="G48" s="21"/>
      <c r="H48" s="42" t="s">
        <v>84</v>
      </c>
    </row>
    <row r="49" spans="1:8" ht="15.75">
      <c r="A49" s="2"/>
      <c r="F49" s="42" t="s">
        <v>193</v>
      </c>
      <c r="G49" s="21"/>
      <c r="H49" s="42" t="s">
        <v>194</v>
      </c>
    </row>
    <row r="50" spans="1:8" ht="15.75">
      <c r="A50" s="2"/>
      <c r="F50" s="42" t="s">
        <v>0</v>
      </c>
      <c r="G50" s="21"/>
      <c r="H50" s="42" t="s">
        <v>0</v>
      </c>
    </row>
    <row r="51" spans="1:8" ht="15.75">
      <c r="A51" s="2"/>
      <c r="F51" s="23"/>
      <c r="G51" s="21"/>
      <c r="H51" s="23"/>
    </row>
    <row r="52" spans="1:8" ht="15.75">
      <c r="A52" s="1" t="s">
        <v>94</v>
      </c>
      <c r="F52" s="23">
        <v>2497</v>
      </c>
      <c r="G52" s="21"/>
      <c r="H52" s="23">
        <v>2740</v>
      </c>
    </row>
    <row r="53" spans="1:8" ht="15.75">
      <c r="A53" s="1" t="s">
        <v>176</v>
      </c>
      <c r="F53" s="23">
        <v>-8411</v>
      </c>
      <c r="G53" s="21"/>
      <c r="H53" s="23">
        <v>-10385</v>
      </c>
    </row>
    <row r="54" spans="1:8" ht="16.5" thickBot="1">
      <c r="A54" s="2"/>
      <c r="F54" s="22">
        <f>SUM(F52:F53)</f>
        <v>-5914</v>
      </c>
      <c r="G54" s="21"/>
      <c r="H54" s="22">
        <f>SUM(H52:H53)</f>
        <v>-7645</v>
      </c>
    </row>
    <row r="55" ht="15.75">
      <c r="F55" s="7"/>
    </row>
  </sheetData>
  <printOptions horizontalCentered="1"/>
  <pageMargins left="0" right="0" top="0.75" bottom="0.25" header="0.5" footer="0.25"/>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J303"/>
  <sheetViews>
    <sheetView tabSelected="1" zoomScale="85" zoomScaleNormal="85" zoomScaleSheetLayoutView="90" workbookViewId="0" topLeftCell="A164">
      <selection activeCell="A171" sqref="A171"/>
    </sheetView>
  </sheetViews>
  <sheetFormatPr defaultColWidth="9.140625" defaultRowHeight="12.75"/>
  <cols>
    <col min="1" max="1" width="4.8515625" style="1" customWidth="1"/>
    <col min="2" max="5" width="9.140625" style="1" customWidth="1"/>
    <col min="6" max="7" width="15.7109375" style="1" customWidth="1"/>
    <col min="8" max="8" width="2.7109375" style="1" customWidth="1"/>
    <col min="9" max="9" width="14.8515625" style="1" customWidth="1"/>
    <col min="10" max="10" width="16.57421875" style="1" customWidth="1"/>
    <col min="11" max="16384" width="9.140625" style="1" customWidth="1"/>
  </cols>
  <sheetData>
    <row r="1" ht="15.75">
      <c r="A1" s="2" t="s">
        <v>154</v>
      </c>
    </row>
    <row r="2" ht="15.75">
      <c r="A2" s="2" t="s">
        <v>83</v>
      </c>
    </row>
    <row r="3" ht="15.75">
      <c r="A3" s="2"/>
    </row>
    <row r="4" ht="15.75">
      <c r="A4" s="2" t="s">
        <v>121</v>
      </c>
    </row>
    <row r="7" spans="1:2" ht="15.75">
      <c r="A7" s="51">
        <v>1</v>
      </c>
      <c r="B7" s="2" t="s">
        <v>95</v>
      </c>
    </row>
    <row r="8" ht="15.75">
      <c r="A8" s="51"/>
    </row>
    <row r="9" ht="15.75">
      <c r="A9" s="51"/>
    </row>
    <row r="10" ht="15.75">
      <c r="A10" s="51"/>
    </row>
    <row r="11" ht="15.75">
      <c r="A11" s="51"/>
    </row>
    <row r="12" ht="15.75">
      <c r="A12" s="51"/>
    </row>
    <row r="13" ht="15.75">
      <c r="A13" s="51"/>
    </row>
    <row r="14" ht="15.75">
      <c r="A14" s="51"/>
    </row>
    <row r="15" ht="15.75">
      <c r="A15" s="51"/>
    </row>
    <row r="16" ht="15.75">
      <c r="A16" s="51"/>
    </row>
    <row r="17" ht="15.75">
      <c r="A17" s="51"/>
    </row>
    <row r="18" ht="15.75">
      <c r="A18" s="51"/>
    </row>
    <row r="19" spans="1:2" ht="15.75">
      <c r="A19" s="51">
        <v>2</v>
      </c>
      <c r="B19" s="2" t="s">
        <v>122</v>
      </c>
    </row>
    <row r="20" ht="15.75">
      <c r="A20" s="51"/>
    </row>
    <row r="21" ht="15.75">
      <c r="A21" s="51"/>
    </row>
    <row r="22" ht="15.75">
      <c r="A22" s="51"/>
    </row>
    <row r="23" ht="15.75">
      <c r="A23" s="51"/>
    </row>
    <row r="24" ht="15.75">
      <c r="A24" s="51"/>
    </row>
    <row r="25" spans="1:4" ht="15.75">
      <c r="A25" s="51"/>
      <c r="B25" s="1" t="s">
        <v>46</v>
      </c>
      <c r="D25" s="1" t="s">
        <v>63</v>
      </c>
    </row>
    <row r="26" spans="1:4" ht="15.75">
      <c r="A26" s="51"/>
      <c r="B26" s="1" t="s">
        <v>47</v>
      </c>
      <c r="D26" s="1" t="s">
        <v>158</v>
      </c>
    </row>
    <row r="27" spans="1:4" ht="15.75">
      <c r="A27" s="51"/>
      <c r="B27" s="1" t="s">
        <v>48</v>
      </c>
      <c r="D27" s="1" t="s">
        <v>64</v>
      </c>
    </row>
    <row r="28" spans="1:4" ht="15.75">
      <c r="A28" s="51"/>
      <c r="B28" s="1" t="s">
        <v>49</v>
      </c>
      <c r="D28" s="1" t="s">
        <v>65</v>
      </c>
    </row>
    <row r="29" spans="1:4" ht="15.75">
      <c r="A29" s="51"/>
      <c r="B29" s="1" t="s">
        <v>50</v>
      </c>
      <c r="D29" s="1" t="s">
        <v>14</v>
      </c>
    </row>
    <row r="30" spans="1:4" ht="15.75">
      <c r="A30" s="51"/>
      <c r="B30" s="1" t="s">
        <v>51</v>
      </c>
      <c r="D30" s="1" t="s">
        <v>177</v>
      </c>
    </row>
    <row r="31" spans="1:4" ht="15.75">
      <c r="A31" s="51"/>
      <c r="B31" s="1" t="s">
        <v>52</v>
      </c>
      <c r="D31" s="1" t="s">
        <v>159</v>
      </c>
    </row>
    <row r="32" spans="1:4" ht="15.75">
      <c r="A32" s="51"/>
      <c r="B32" s="1" t="s">
        <v>53</v>
      </c>
      <c r="D32" s="1" t="s">
        <v>66</v>
      </c>
    </row>
    <row r="33" spans="1:4" ht="15.75">
      <c r="A33" s="51"/>
      <c r="B33" s="1" t="s">
        <v>54</v>
      </c>
      <c r="D33" s="1" t="s">
        <v>67</v>
      </c>
    </row>
    <row r="34" spans="1:4" ht="15.75">
      <c r="A34" s="51"/>
      <c r="B34" s="1" t="s">
        <v>55</v>
      </c>
      <c r="D34" s="1" t="s">
        <v>68</v>
      </c>
    </row>
    <row r="35" spans="1:4" ht="15.75">
      <c r="A35" s="51"/>
      <c r="B35" s="1" t="s">
        <v>56</v>
      </c>
      <c r="D35" s="1" t="s">
        <v>69</v>
      </c>
    </row>
    <row r="36" spans="1:4" ht="15.75">
      <c r="A36" s="51"/>
      <c r="B36" s="1" t="s">
        <v>57</v>
      </c>
      <c r="D36" s="1" t="s">
        <v>70</v>
      </c>
    </row>
    <row r="37" spans="1:4" ht="15.75">
      <c r="A37" s="51"/>
      <c r="B37" s="1" t="s">
        <v>58</v>
      </c>
      <c r="D37" s="1" t="s">
        <v>71</v>
      </c>
    </row>
    <row r="38" spans="1:4" ht="15.75">
      <c r="A38" s="51"/>
      <c r="B38" s="1" t="s">
        <v>59</v>
      </c>
      <c r="D38" s="1" t="s">
        <v>72</v>
      </c>
    </row>
    <row r="39" spans="1:4" ht="15.75">
      <c r="A39" s="51"/>
      <c r="B39" s="1" t="s">
        <v>60</v>
      </c>
      <c r="D39" s="1" t="s">
        <v>73</v>
      </c>
    </row>
    <row r="40" spans="1:4" ht="15.75">
      <c r="A40" s="51"/>
      <c r="B40" s="1" t="s">
        <v>61</v>
      </c>
      <c r="D40" s="1" t="s">
        <v>74</v>
      </c>
    </row>
    <row r="41" spans="1:4" ht="15.75">
      <c r="A41" s="51"/>
      <c r="B41" s="1" t="s">
        <v>62</v>
      </c>
      <c r="D41" s="1" t="s">
        <v>75</v>
      </c>
    </row>
    <row r="42" ht="15.75">
      <c r="A42" s="51"/>
    </row>
    <row r="43" ht="15.75">
      <c r="A43" s="51"/>
    </row>
    <row r="44" ht="15.75">
      <c r="A44" s="51"/>
    </row>
    <row r="45" ht="15.75">
      <c r="A45" s="51"/>
    </row>
    <row r="46" ht="15.75">
      <c r="A46" s="51"/>
    </row>
    <row r="47" spans="1:3" ht="15.75">
      <c r="A47" s="51"/>
      <c r="B47" s="2" t="s">
        <v>123</v>
      </c>
      <c r="C47" s="2" t="s">
        <v>163</v>
      </c>
    </row>
    <row r="48" ht="15.75">
      <c r="A48" s="51"/>
    </row>
    <row r="49" ht="15.75">
      <c r="A49" s="51"/>
    </row>
    <row r="50" ht="15.75">
      <c r="A50" s="51"/>
    </row>
    <row r="51" ht="15.75">
      <c r="A51" s="51"/>
    </row>
    <row r="52" ht="15.75">
      <c r="A52" s="51"/>
    </row>
    <row r="53" ht="15.75">
      <c r="A53" s="51"/>
    </row>
    <row r="54" ht="15.75">
      <c r="A54" s="51"/>
    </row>
    <row r="55" ht="15.75">
      <c r="A55" s="51"/>
    </row>
    <row r="56" ht="15.75">
      <c r="A56" s="51"/>
    </row>
    <row r="57" ht="15.75">
      <c r="A57" s="51"/>
    </row>
    <row r="58" ht="15.75">
      <c r="A58" s="51"/>
    </row>
    <row r="59" ht="15.75">
      <c r="A59" s="51"/>
    </row>
    <row r="60" spans="1:3" ht="15.75">
      <c r="A60" s="51"/>
      <c r="B60" s="2" t="s">
        <v>124</v>
      </c>
      <c r="C60" s="2" t="s">
        <v>96</v>
      </c>
    </row>
    <row r="61" ht="15.75">
      <c r="A61" s="51"/>
    </row>
    <row r="62" ht="15.75">
      <c r="A62" s="51"/>
    </row>
    <row r="63" ht="15.75">
      <c r="A63" s="51"/>
    </row>
    <row r="64" ht="15.75">
      <c r="A64" s="51"/>
    </row>
    <row r="65" ht="15.75">
      <c r="A65" s="51"/>
    </row>
    <row r="66" ht="15.75">
      <c r="A66" s="51"/>
    </row>
    <row r="67" ht="15.75">
      <c r="A67" s="51"/>
    </row>
    <row r="68" ht="15.75">
      <c r="A68" s="51"/>
    </row>
    <row r="69" ht="15.75">
      <c r="A69" s="51"/>
    </row>
    <row r="70" ht="15.75">
      <c r="A70" s="51"/>
    </row>
    <row r="71" ht="15.75">
      <c r="A71" s="51"/>
    </row>
    <row r="72" ht="15.75">
      <c r="A72" s="51"/>
    </row>
    <row r="73" spans="1:2" ht="15.75">
      <c r="A73" s="51">
        <v>3</v>
      </c>
      <c r="B73" s="2" t="s">
        <v>125</v>
      </c>
    </row>
    <row r="74" ht="15.75">
      <c r="A74" s="51"/>
    </row>
    <row r="75" ht="15.75">
      <c r="A75" s="51"/>
    </row>
    <row r="76" ht="15.75">
      <c r="A76" s="51"/>
    </row>
    <row r="77" ht="15.75">
      <c r="A77" s="51"/>
    </row>
    <row r="78" spans="1:2" ht="15.75">
      <c r="A78" s="51">
        <v>4</v>
      </c>
      <c r="B78" s="2" t="s">
        <v>101</v>
      </c>
    </row>
    <row r="79" ht="15.75">
      <c r="A79" s="51"/>
    </row>
    <row r="80" ht="15.75">
      <c r="A80" s="51"/>
    </row>
    <row r="81" ht="15.75">
      <c r="A81" s="51"/>
    </row>
    <row r="82" ht="15.75">
      <c r="A82" s="51"/>
    </row>
    <row r="83" spans="1:2" ht="15.75">
      <c r="A83" s="51">
        <v>5</v>
      </c>
      <c r="B83" s="2" t="s">
        <v>98</v>
      </c>
    </row>
    <row r="84" ht="15.75">
      <c r="A84" s="51"/>
    </row>
    <row r="85" ht="15.75">
      <c r="A85" s="51"/>
    </row>
    <row r="86" ht="15.75">
      <c r="A86" s="51"/>
    </row>
    <row r="87" ht="15.75">
      <c r="A87" s="51"/>
    </row>
    <row r="88" ht="15.75">
      <c r="A88" s="51"/>
    </row>
    <row r="89" spans="1:2" ht="15.75">
      <c r="A89" s="51">
        <v>6</v>
      </c>
      <c r="B89" s="2" t="s">
        <v>99</v>
      </c>
    </row>
    <row r="90" ht="15.75">
      <c r="A90" s="51"/>
    </row>
    <row r="91" ht="15.75">
      <c r="A91" s="51"/>
    </row>
    <row r="92" ht="15.75">
      <c r="A92" s="51"/>
    </row>
    <row r="93" ht="15.75">
      <c r="A93" s="51"/>
    </row>
    <row r="94" ht="15.75">
      <c r="A94" s="51"/>
    </row>
    <row r="95" ht="15.75">
      <c r="A95" s="51"/>
    </row>
    <row r="96" ht="15.75">
      <c r="A96" s="51"/>
    </row>
    <row r="97" ht="15.75">
      <c r="A97" s="51"/>
    </row>
    <row r="98" ht="15.75">
      <c r="A98" s="51"/>
    </row>
    <row r="99" ht="15.75">
      <c r="A99" s="51"/>
    </row>
    <row r="100" spans="1:2" ht="15.75">
      <c r="A100" s="51">
        <v>7</v>
      </c>
      <c r="B100" s="2" t="s">
        <v>97</v>
      </c>
    </row>
    <row r="101" ht="15.75">
      <c r="A101" s="51"/>
    </row>
    <row r="102" ht="15.75">
      <c r="A102" s="51"/>
    </row>
    <row r="103" ht="15.75">
      <c r="A103" s="51"/>
    </row>
    <row r="104" ht="15.75">
      <c r="A104" s="51"/>
    </row>
    <row r="105" spans="1:2" ht="15.75">
      <c r="A105" s="51">
        <v>8</v>
      </c>
      <c r="B105" s="2" t="s">
        <v>178</v>
      </c>
    </row>
    <row r="106" ht="15.75">
      <c r="A106" s="51"/>
    </row>
    <row r="107" ht="15.75">
      <c r="A107" s="51"/>
    </row>
    <row r="108" ht="15.75">
      <c r="A108" s="51"/>
    </row>
    <row r="109" ht="15.75">
      <c r="A109" s="51"/>
    </row>
    <row r="110" spans="1:2" ht="15.75">
      <c r="A110" s="51">
        <v>9</v>
      </c>
      <c r="B110" s="2" t="s">
        <v>126</v>
      </c>
    </row>
    <row r="111" ht="15.75">
      <c r="A111" s="51"/>
    </row>
    <row r="112" ht="15.75">
      <c r="A112" s="51"/>
    </row>
    <row r="113" ht="15.75">
      <c r="A113" s="51"/>
    </row>
    <row r="114" ht="15.75">
      <c r="A114" s="51"/>
    </row>
    <row r="115" ht="15.75">
      <c r="A115" s="51"/>
    </row>
    <row r="116" ht="15.75">
      <c r="A116" s="51"/>
    </row>
    <row r="117" spans="1:2" ht="15.75">
      <c r="A117" s="51">
        <v>10</v>
      </c>
      <c r="B117" s="2" t="s">
        <v>100</v>
      </c>
    </row>
    <row r="118" ht="15.75">
      <c r="A118" s="51"/>
    </row>
    <row r="119" ht="15.75">
      <c r="A119" s="51"/>
    </row>
    <row r="120" ht="15.75">
      <c r="A120" s="51"/>
    </row>
    <row r="121" ht="15.75">
      <c r="A121" s="51"/>
    </row>
    <row r="122" ht="15.75">
      <c r="A122" s="51"/>
    </row>
    <row r="123" ht="15.75">
      <c r="A123" s="51"/>
    </row>
    <row r="124" ht="15.75">
      <c r="A124" s="51"/>
    </row>
    <row r="125" ht="15.75">
      <c r="A125" s="51"/>
    </row>
    <row r="126" ht="15.75">
      <c r="A126" s="51"/>
    </row>
    <row r="127" ht="15.75">
      <c r="A127" s="51"/>
    </row>
    <row r="128" spans="1:7" ht="15.75">
      <c r="A128" s="51"/>
      <c r="C128" s="2" t="s">
        <v>3</v>
      </c>
      <c r="G128" s="39" t="s">
        <v>4</v>
      </c>
    </row>
    <row r="129" ht="15.75">
      <c r="A129" s="51"/>
    </row>
    <row r="130" spans="1:7" ht="15.75">
      <c r="A130" s="51"/>
      <c r="C130" s="1" t="s">
        <v>5</v>
      </c>
      <c r="G130" s="52">
        <v>1</v>
      </c>
    </row>
    <row r="131" spans="1:7" ht="15.75">
      <c r="A131" s="51"/>
      <c r="C131" s="1" t="s">
        <v>7</v>
      </c>
      <c r="G131" s="52">
        <v>1.2</v>
      </c>
    </row>
    <row r="132" spans="1:7" ht="15.75">
      <c r="A132" s="51"/>
      <c r="C132" s="1" t="s">
        <v>6</v>
      </c>
      <c r="G132" s="52">
        <v>1.35</v>
      </c>
    </row>
    <row r="133" ht="15.75">
      <c r="A133" s="51"/>
    </row>
    <row r="134" ht="15.75">
      <c r="A134" s="51"/>
    </row>
    <row r="135" ht="15.75">
      <c r="A135" s="51"/>
    </row>
    <row r="136" ht="15.75">
      <c r="A136" s="51"/>
    </row>
    <row r="137" ht="15.75">
      <c r="A137" s="51"/>
    </row>
    <row r="138" spans="1:2" ht="15.75">
      <c r="A138" s="51">
        <v>11</v>
      </c>
      <c r="B138" s="2" t="s">
        <v>102</v>
      </c>
    </row>
    <row r="139" ht="15.75">
      <c r="A139" s="51"/>
    </row>
    <row r="140" ht="15.75">
      <c r="A140" s="51"/>
    </row>
    <row r="141" ht="15.75">
      <c r="A141" s="51"/>
    </row>
    <row r="142" ht="15.75">
      <c r="A142" s="51"/>
    </row>
    <row r="143" spans="1:2" ht="15.75">
      <c r="A143" s="51">
        <v>12</v>
      </c>
      <c r="B143" s="2" t="s">
        <v>104</v>
      </c>
    </row>
    <row r="144" ht="15.75">
      <c r="A144" s="51"/>
    </row>
    <row r="145" ht="15.75">
      <c r="A145" s="51"/>
    </row>
    <row r="146" ht="15.75">
      <c r="A146" s="51"/>
    </row>
    <row r="147" ht="15.75">
      <c r="A147" s="51"/>
    </row>
    <row r="148" spans="1:2" ht="15.75">
      <c r="A148" s="51">
        <v>13</v>
      </c>
      <c r="B148" s="2" t="s">
        <v>103</v>
      </c>
    </row>
    <row r="149" ht="15.75">
      <c r="A149" s="51"/>
    </row>
    <row r="150" spans="1:7" ht="15.75">
      <c r="A150" s="51"/>
      <c r="G150" s="39" t="s">
        <v>84</v>
      </c>
    </row>
    <row r="151" spans="1:7" ht="15.75">
      <c r="A151" s="51"/>
      <c r="G151" s="39" t="s">
        <v>85</v>
      </c>
    </row>
    <row r="152" spans="1:7" ht="15.75">
      <c r="A152" s="51"/>
      <c r="G152" s="39" t="s">
        <v>79</v>
      </c>
    </row>
    <row r="153" spans="1:7" ht="15.75">
      <c r="A153" s="51"/>
      <c r="G153" s="39" t="s">
        <v>78</v>
      </c>
    </row>
    <row r="154" spans="1:7" ht="15.75">
      <c r="A154" s="51"/>
      <c r="G154" s="39" t="s">
        <v>193</v>
      </c>
    </row>
    <row r="155" spans="1:7" ht="15.75">
      <c r="A155" s="51"/>
      <c r="G155" s="39" t="s">
        <v>0</v>
      </c>
    </row>
    <row r="156" ht="15.75">
      <c r="A156" s="51"/>
    </row>
    <row r="157" ht="15.75">
      <c r="A157" s="51"/>
    </row>
    <row r="158" ht="15.75">
      <c r="A158" s="51"/>
    </row>
    <row r="159" ht="15.75">
      <c r="A159" s="51"/>
    </row>
    <row r="160" ht="15.75">
      <c r="A160" s="51"/>
    </row>
    <row r="161" spans="1:7" ht="15.75">
      <c r="A161" s="51"/>
      <c r="B161" s="1" t="s">
        <v>204</v>
      </c>
      <c r="G161" s="13">
        <v>23425</v>
      </c>
    </row>
    <row r="162" spans="1:7" ht="15.75">
      <c r="A162" s="51"/>
      <c r="B162" s="1" t="s">
        <v>179</v>
      </c>
      <c r="G162" s="13">
        <v>-1145</v>
      </c>
    </row>
    <row r="163" spans="1:7" ht="16.5" thickBot="1">
      <c r="A163" s="51"/>
      <c r="B163" s="1" t="s">
        <v>201</v>
      </c>
      <c r="G163" s="44">
        <f>SUM(G161:G162)</f>
        <v>22280</v>
      </c>
    </row>
    <row r="164" ht="15.75">
      <c r="A164" s="51"/>
    </row>
    <row r="165" ht="15.75">
      <c r="A165" s="51"/>
    </row>
    <row r="166" spans="1:2" ht="15.75">
      <c r="A166" s="51">
        <v>14</v>
      </c>
      <c r="B166" s="2" t="s">
        <v>180</v>
      </c>
    </row>
    <row r="167" ht="15.75">
      <c r="A167" s="51"/>
    </row>
    <row r="168" ht="15.75">
      <c r="A168" s="51"/>
    </row>
    <row r="169" ht="15.75">
      <c r="A169" s="51"/>
    </row>
    <row r="170" ht="15.75">
      <c r="A170" s="51"/>
    </row>
    <row r="171" ht="15.75">
      <c r="A171" s="51"/>
    </row>
    <row r="172" ht="15.75">
      <c r="A172" s="51"/>
    </row>
    <row r="173" ht="15.75">
      <c r="A173" s="51"/>
    </row>
    <row r="174" ht="15.75">
      <c r="A174" s="51"/>
    </row>
    <row r="175" ht="15.75">
      <c r="A175" s="51"/>
    </row>
    <row r="176" spans="1:2" ht="15.75">
      <c r="A176" s="51">
        <v>15</v>
      </c>
      <c r="B176" s="2" t="s">
        <v>127</v>
      </c>
    </row>
    <row r="177" ht="15.75">
      <c r="A177" s="51"/>
    </row>
    <row r="178" ht="15.75">
      <c r="A178" s="51"/>
    </row>
    <row r="179" ht="15.75">
      <c r="A179" s="51"/>
    </row>
    <row r="180" ht="15.75">
      <c r="A180" s="51"/>
    </row>
    <row r="181" ht="15.75">
      <c r="A181" s="51"/>
    </row>
    <row r="182" ht="15.75">
      <c r="A182" s="51"/>
    </row>
    <row r="183" ht="15.75">
      <c r="A183" s="51"/>
    </row>
    <row r="184" ht="15.75">
      <c r="A184" s="51"/>
    </row>
    <row r="185" spans="1:2" ht="15.75">
      <c r="A185" s="51">
        <v>16</v>
      </c>
      <c r="B185" s="2" t="s">
        <v>128</v>
      </c>
    </row>
    <row r="186" ht="15.75">
      <c r="A186" s="51"/>
    </row>
    <row r="187" ht="15.75">
      <c r="A187" s="51"/>
    </row>
    <row r="188" ht="15.75">
      <c r="A188" s="51"/>
    </row>
    <row r="189" ht="15.75">
      <c r="A189" s="51"/>
    </row>
    <row r="190" ht="15.75">
      <c r="A190" s="51"/>
    </row>
    <row r="191" spans="1:2" ht="15.75">
      <c r="A191" s="51">
        <v>17</v>
      </c>
      <c r="B191" s="2" t="s">
        <v>105</v>
      </c>
    </row>
    <row r="192" ht="15.75">
      <c r="A192" s="51"/>
    </row>
    <row r="193" ht="15.75">
      <c r="A193" s="51"/>
    </row>
    <row r="194" ht="15.75">
      <c r="A194" s="51"/>
    </row>
    <row r="195" ht="15.75">
      <c r="A195" s="51"/>
    </row>
    <row r="196" spans="1:2" ht="15.75">
      <c r="A196" s="51">
        <v>18</v>
      </c>
      <c r="B196" s="2" t="s">
        <v>106</v>
      </c>
    </row>
    <row r="197" ht="15.75">
      <c r="A197" s="51"/>
    </row>
    <row r="198" ht="15.75">
      <c r="A198" s="51"/>
    </row>
    <row r="199" ht="15.75">
      <c r="A199" s="51"/>
    </row>
    <row r="200" ht="15.75">
      <c r="A200" s="51"/>
    </row>
    <row r="201" spans="1:2" ht="15.75">
      <c r="A201" s="51">
        <v>19</v>
      </c>
      <c r="B201" s="2" t="s">
        <v>129</v>
      </c>
    </row>
    <row r="202" ht="15.75">
      <c r="A202" s="51"/>
    </row>
    <row r="203" spans="1:2" ht="15.75">
      <c r="A203" s="51"/>
      <c r="B203" s="1" t="s">
        <v>8</v>
      </c>
    </row>
    <row r="204" ht="15.75">
      <c r="A204" s="51"/>
    </row>
    <row r="205" spans="1:10" ht="15.75">
      <c r="A205" s="51"/>
      <c r="F205" s="61" t="s">
        <v>32</v>
      </c>
      <c r="G205" s="61"/>
      <c r="I205" s="61" t="s">
        <v>33</v>
      </c>
      <c r="J205" s="61"/>
    </row>
    <row r="206" spans="1:10" ht="15.75">
      <c r="A206" s="51"/>
      <c r="F206" s="39" t="s">
        <v>79</v>
      </c>
      <c r="G206" s="39" t="s">
        <v>86</v>
      </c>
      <c r="I206" s="39" t="s">
        <v>79</v>
      </c>
      <c r="J206" s="39" t="s">
        <v>76</v>
      </c>
    </row>
    <row r="207" spans="1:10" ht="15.75">
      <c r="A207" s="51"/>
      <c r="F207" s="39" t="s">
        <v>80</v>
      </c>
      <c r="G207" s="39" t="s">
        <v>80</v>
      </c>
      <c r="I207" s="39" t="s">
        <v>80</v>
      </c>
      <c r="J207" s="39" t="s">
        <v>77</v>
      </c>
    </row>
    <row r="208" spans="1:10" ht="15.75">
      <c r="A208" s="51"/>
      <c r="F208" s="39" t="s">
        <v>78</v>
      </c>
      <c r="G208" s="39" t="s">
        <v>78</v>
      </c>
      <c r="I208" s="39" t="s">
        <v>81</v>
      </c>
      <c r="J208" s="39" t="s">
        <v>82</v>
      </c>
    </row>
    <row r="209" spans="1:10" ht="15.75">
      <c r="A209" s="51"/>
      <c r="F209" s="39" t="s">
        <v>193</v>
      </c>
      <c r="G209" s="39" t="s">
        <v>194</v>
      </c>
      <c r="I209" s="39" t="s">
        <v>193</v>
      </c>
      <c r="J209" s="39" t="s">
        <v>194</v>
      </c>
    </row>
    <row r="210" spans="1:10" ht="15.75">
      <c r="A210" s="51"/>
      <c r="F210" s="39" t="s">
        <v>0</v>
      </c>
      <c r="G210" s="39" t="s">
        <v>0</v>
      </c>
      <c r="I210" s="39" t="s">
        <v>0</v>
      </c>
      <c r="J210" s="39" t="s">
        <v>0</v>
      </c>
    </row>
    <row r="211" ht="15.75">
      <c r="A211" s="51"/>
    </row>
    <row r="212" spans="1:10" ht="15.75">
      <c r="A212" s="51"/>
      <c r="B212" s="1" t="s">
        <v>107</v>
      </c>
      <c r="F212" s="53">
        <v>181</v>
      </c>
      <c r="G212" s="54">
        <v>126</v>
      </c>
      <c r="I212" s="55">
        <v>227</v>
      </c>
      <c r="J212" s="55">
        <v>141</v>
      </c>
    </row>
    <row r="213" spans="1:10" ht="15.75">
      <c r="A213" s="51"/>
      <c r="B213" s="1" t="s">
        <v>26</v>
      </c>
      <c r="F213" s="13" t="s">
        <v>181</v>
      </c>
      <c r="G213" s="13" t="s">
        <v>181</v>
      </c>
      <c r="I213" s="13" t="s">
        <v>181</v>
      </c>
      <c r="J213" s="13" t="s">
        <v>181</v>
      </c>
    </row>
    <row r="214" spans="1:10" ht="15.75">
      <c r="A214" s="51"/>
      <c r="B214" s="1" t="s">
        <v>108</v>
      </c>
      <c r="F214" s="13"/>
      <c r="G214" s="13"/>
      <c r="I214" s="13"/>
      <c r="J214" s="13"/>
    </row>
    <row r="215" spans="1:10" ht="15.75">
      <c r="A215" s="51"/>
      <c r="B215" s="1" t="s">
        <v>109</v>
      </c>
      <c r="F215" s="13" t="s">
        <v>181</v>
      </c>
      <c r="G215" s="13" t="s">
        <v>181</v>
      </c>
      <c r="I215" s="13" t="s">
        <v>181</v>
      </c>
      <c r="J215" s="13" t="s">
        <v>181</v>
      </c>
    </row>
    <row r="216" spans="1:10" ht="16.5" thickBot="1">
      <c r="A216" s="51"/>
      <c r="F216" s="56">
        <f>SUM(F212:F215)</f>
        <v>181</v>
      </c>
      <c r="G216" s="56">
        <f>SUM(G212:G215)</f>
        <v>126</v>
      </c>
      <c r="I216" s="56">
        <f>SUM(I212:I215)</f>
        <v>227</v>
      </c>
      <c r="J216" s="56">
        <f>SUM(J212:J215)</f>
        <v>141</v>
      </c>
    </row>
    <row r="217" ht="15.75">
      <c r="A217" s="51"/>
    </row>
    <row r="218" ht="15.75">
      <c r="A218" s="51"/>
    </row>
    <row r="219" ht="15.75">
      <c r="A219" s="51"/>
    </row>
    <row r="220" ht="15.75">
      <c r="A220" s="51"/>
    </row>
    <row r="221" ht="15.75">
      <c r="A221" s="51"/>
    </row>
    <row r="222" ht="15.75">
      <c r="A222" s="51"/>
    </row>
    <row r="223" spans="1:2" ht="15.75">
      <c r="A223" s="51">
        <v>20</v>
      </c>
      <c r="B223" s="2" t="s">
        <v>160</v>
      </c>
    </row>
    <row r="224" ht="15.75">
      <c r="A224" s="51"/>
    </row>
    <row r="225" ht="15.75">
      <c r="A225" s="51"/>
    </row>
    <row r="226" ht="15.75">
      <c r="A226" s="51"/>
    </row>
    <row r="227" ht="15.75">
      <c r="A227" s="51"/>
    </row>
    <row r="228" spans="1:2" ht="15.75">
      <c r="A228" s="51">
        <v>21</v>
      </c>
      <c r="B228" s="2" t="s">
        <v>110</v>
      </c>
    </row>
    <row r="229" ht="15.75">
      <c r="A229" s="51"/>
    </row>
    <row r="230" ht="15.75">
      <c r="A230" s="51"/>
    </row>
    <row r="231" ht="15.75">
      <c r="A231" s="51"/>
    </row>
    <row r="232" ht="15.75">
      <c r="A232" s="51"/>
    </row>
    <row r="233" spans="1:2" ht="15.75">
      <c r="A233" s="51">
        <v>22</v>
      </c>
      <c r="B233" s="2" t="s">
        <v>130</v>
      </c>
    </row>
    <row r="234" ht="15.75">
      <c r="A234" s="51"/>
    </row>
    <row r="235" ht="15.75">
      <c r="A235" s="51"/>
    </row>
    <row r="236" ht="15.75">
      <c r="A236" s="51"/>
    </row>
    <row r="237" ht="15.75">
      <c r="A237" s="51"/>
    </row>
    <row r="238" spans="1:2" ht="15.75">
      <c r="A238" s="51">
        <v>23</v>
      </c>
      <c r="B238" s="2" t="s">
        <v>131</v>
      </c>
    </row>
    <row r="239" ht="15.75">
      <c r="A239" s="51"/>
    </row>
    <row r="240" spans="1:9" ht="15.75">
      <c r="A240" s="51"/>
      <c r="G240" s="39" t="s">
        <v>84</v>
      </c>
      <c r="H240" s="39"/>
      <c r="I240" s="39" t="s">
        <v>84</v>
      </c>
    </row>
    <row r="241" spans="1:9" ht="15.75">
      <c r="A241" s="51"/>
      <c r="G241" s="39" t="s">
        <v>85</v>
      </c>
      <c r="H241" s="39"/>
      <c r="I241" s="39" t="s">
        <v>85</v>
      </c>
    </row>
    <row r="242" spans="1:9" ht="15.75">
      <c r="A242" s="51"/>
      <c r="G242" s="39" t="s">
        <v>79</v>
      </c>
      <c r="H242" s="39"/>
      <c r="I242" s="39" t="s">
        <v>86</v>
      </c>
    </row>
    <row r="243" spans="1:9" ht="15.75">
      <c r="A243" s="51"/>
      <c r="G243" s="39" t="s">
        <v>78</v>
      </c>
      <c r="H243" s="39"/>
      <c r="I243" s="39" t="s">
        <v>87</v>
      </c>
    </row>
    <row r="244" spans="1:9" ht="15.75">
      <c r="A244" s="51"/>
      <c r="G244" s="39" t="s">
        <v>193</v>
      </c>
      <c r="H244" s="39"/>
      <c r="I244" s="39" t="s">
        <v>28</v>
      </c>
    </row>
    <row r="245" spans="1:9" ht="15.75">
      <c r="A245" s="51"/>
      <c r="G245" s="39" t="s">
        <v>0</v>
      </c>
      <c r="H245" s="39"/>
      <c r="I245" s="39" t="s">
        <v>0</v>
      </c>
    </row>
    <row r="246" spans="1:2" ht="15.75">
      <c r="A246" s="51"/>
      <c r="B246" s="2" t="s">
        <v>2</v>
      </c>
    </row>
    <row r="247" spans="1:9" ht="15.75">
      <c r="A247" s="51"/>
      <c r="C247" s="1" t="s">
        <v>182</v>
      </c>
      <c r="G247" s="19">
        <v>8411</v>
      </c>
      <c r="H247" s="19"/>
      <c r="I247" s="19">
        <v>9502</v>
      </c>
    </row>
    <row r="248" spans="1:9" ht="15.75">
      <c r="A248" s="51"/>
      <c r="C248" s="1" t="s">
        <v>183</v>
      </c>
      <c r="G248" s="57" t="s">
        <v>181</v>
      </c>
      <c r="H248" s="19"/>
      <c r="I248" s="19">
        <v>300</v>
      </c>
    </row>
    <row r="249" spans="1:9" ht="15.75">
      <c r="A249" s="51"/>
      <c r="C249" s="1" t="s">
        <v>184</v>
      </c>
      <c r="G249" s="19">
        <v>300</v>
      </c>
      <c r="H249" s="19"/>
      <c r="I249" s="19">
        <v>2200</v>
      </c>
    </row>
    <row r="250" spans="1:9" ht="15.75">
      <c r="A250" s="51"/>
      <c r="C250" s="1" t="s">
        <v>185</v>
      </c>
      <c r="G250" s="19">
        <v>2140</v>
      </c>
      <c r="H250" s="19"/>
      <c r="I250" s="19">
        <v>4848</v>
      </c>
    </row>
    <row r="251" spans="1:9" ht="15.75">
      <c r="A251" s="51"/>
      <c r="C251" s="1" t="s">
        <v>186</v>
      </c>
      <c r="G251" s="58">
        <v>109</v>
      </c>
      <c r="H251" s="19"/>
      <c r="I251" s="58">
        <v>91</v>
      </c>
    </row>
    <row r="252" spans="1:9" ht="15.75">
      <c r="A252" s="51"/>
      <c r="G252" s="19">
        <f>SUM(G247:G251)</f>
        <v>10960</v>
      </c>
      <c r="H252" s="19"/>
      <c r="I252" s="19">
        <f>SUM(I247:I251)</f>
        <v>16941</v>
      </c>
    </row>
    <row r="253" spans="1:2" ht="15.75">
      <c r="A253" s="51"/>
      <c r="B253" s="2" t="s">
        <v>132</v>
      </c>
    </row>
    <row r="254" spans="1:9" ht="15.75">
      <c r="A254" s="51"/>
      <c r="C254" s="1" t="s">
        <v>185</v>
      </c>
      <c r="G254" s="19">
        <v>3740</v>
      </c>
      <c r="H254" s="19"/>
      <c r="I254" s="19">
        <v>2740</v>
      </c>
    </row>
    <row r="255" spans="1:9" ht="15.75">
      <c r="A255" s="51"/>
      <c r="C255" s="1" t="s">
        <v>186</v>
      </c>
      <c r="G255" s="19">
        <v>526</v>
      </c>
      <c r="H255" s="19"/>
      <c r="I255" s="19">
        <v>14</v>
      </c>
    </row>
    <row r="256" spans="1:9" ht="16.5" thickBot="1">
      <c r="A256" s="51"/>
      <c r="G256" s="59">
        <f>SUM(G252:G255)</f>
        <v>15226</v>
      </c>
      <c r="H256" s="19"/>
      <c r="I256" s="59">
        <f>SUM(I252:I255)</f>
        <v>19695</v>
      </c>
    </row>
    <row r="257" ht="15.75">
      <c r="A257" s="51"/>
    </row>
    <row r="258" ht="15.75">
      <c r="A258" s="51"/>
    </row>
    <row r="259" spans="1:2" ht="15.75">
      <c r="A259" s="51">
        <v>24</v>
      </c>
      <c r="B259" s="2" t="s">
        <v>111</v>
      </c>
    </row>
    <row r="260" ht="15.75">
      <c r="A260" s="51"/>
    </row>
    <row r="261" ht="15.75">
      <c r="A261" s="51"/>
    </row>
    <row r="262" ht="15.75">
      <c r="A262" s="51"/>
    </row>
    <row r="263" ht="15.75">
      <c r="A263" s="51"/>
    </row>
    <row r="264" spans="1:2" ht="15.75">
      <c r="A264" s="51">
        <v>25</v>
      </c>
      <c r="B264" s="2" t="s">
        <v>133</v>
      </c>
    </row>
    <row r="265" ht="15.75">
      <c r="A265" s="51"/>
    </row>
    <row r="266" ht="15.75">
      <c r="A266" s="51"/>
    </row>
    <row r="267" ht="15.75">
      <c r="A267" s="51"/>
    </row>
    <row r="268" ht="15.75">
      <c r="A268" s="51"/>
    </row>
    <row r="269" ht="15.75">
      <c r="A269" s="51"/>
    </row>
    <row r="270" spans="1:2" ht="15.75">
      <c r="A270" s="51">
        <v>26</v>
      </c>
      <c r="B270" s="2" t="s">
        <v>134</v>
      </c>
    </row>
    <row r="271" ht="15.75">
      <c r="A271" s="51"/>
    </row>
    <row r="272" ht="15.75">
      <c r="A272" s="51"/>
    </row>
    <row r="273" ht="15.75">
      <c r="A273" s="51"/>
    </row>
    <row r="274" ht="15.75">
      <c r="A274" s="51"/>
    </row>
    <row r="275" spans="1:2" ht="15.75">
      <c r="A275" s="51">
        <v>27</v>
      </c>
      <c r="B275" s="2" t="s">
        <v>153</v>
      </c>
    </row>
    <row r="276" ht="15.75">
      <c r="A276" s="51"/>
    </row>
    <row r="277" spans="1:3" ht="15.75">
      <c r="A277" s="51"/>
      <c r="B277" s="2" t="s">
        <v>123</v>
      </c>
      <c r="C277" s="2" t="s">
        <v>135</v>
      </c>
    </row>
    <row r="278" ht="15.75">
      <c r="A278" s="51"/>
    </row>
    <row r="279" ht="15.75">
      <c r="A279" s="51"/>
    </row>
    <row r="280" ht="15.75">
      <c r="A280" s="51"/>
    </row>
    <row r="281" ht="15.75">
      <c r="A281" s="51"/>
    </row>
    <row r="282" spans="1:10" ht="15.75">
      <c r="A282" s="51"/>
      <c r="F282" s="61" t="s">
        <v>32</v>
      </c>
      <c r="G282" s="61"/>
      <c r="I282" s="61" t="s">
        <v>33</v>
      </c>
      <c r="J282" s="61"/>
    </row>
    <row r="283" spans="1:10" ht="15.75">
      <c r="A283" s="51"/>
      <c r="F283" s="39" t="s">
        <v>79</v>
      </c>
      <c r="G283" s="39" t="s">
        <v>86</v>
      </c>
      <c r="I283" s="39" t="s">
        <v>79</v>
      </c>
      <c r="J283" s="39" t="s">
        <v>76</v>
      </c>
    </row>
    <row r="284" spans="1:10" ht="15.75">
      <c r="A284" s="51"/>
      <c r="F284" s="39" t="s">
        <v>80</v>
      </c>
      <c r="G284" s="39" t="s">
        <v>80</v>
      </c>
      <c r="I284" s="39" t="s">
        <v>80</v>
      </c>
      <c r="J284" s="39" t="s">
        <v>77</v>
      </c>
    </row>
    <row r="285" spans="1:10" ht="15.75">
      <c r="A285" s="51"/>
      <c r="F285" s="39" t="s">
        <v>78</v>
      </c>
      <c r="G285" s="39" t="s">
        <v>78</v>
      </c>
      <c r="I285" s="39" t="s">
        <v>81</v>
      </c>
      <c r="J285" s="39" t="s">
        <v>82</v>
      </c>
    </row>
    <row r="286" spans="1:10" ht="15.75">
      <c r="A286" s="51"/>
      <c r="F286" s="39" t="s">
        <v>193</v>
      </c>
      <c r="G286" s="39" t="s">
        <v>194</v>
      </c>
      <c r="I286" s="39" t="s">
        <v>193</v>
      </c>
      <c r="J286" s="39" t="s">
        <v>194</v>
      </c>
    </row>
    <row r="287" ht="15.75">
      <c r="A287" s="51"/>
    </row>
    <row r="288" spans="1:2" ht="15.75">
      <c r="A288" s="51"/>
      <c r="B288" s="1" t="s">
        <v>151</v>
      </c>
    </row>
    <row r="289" spans="1:10" ht="15.75">
      <c r="A289" s="51"/>
      <c r="B289" s="1" t="s">
        <v>144</v>
      </c>
      <c r="F289" s="19">
        <v>2459</v>
      </c>
      <c r="G289" s="19">
        <v>2677</v>
      </c>
      <c r="H289" s="19"/>
      <c r="I289" s="19">
        <v>2540</v>
      </c>
      <c r="J289" s="19">
        <v>2782</v>
      </c>
    </row>
    <row r="290" spans="1:10" ht="15.75">
      <c r="A290" s="51"/>
      <c r="B290" s="1" t="s">
        <v>112</v>
      </c>
      <c r="F290" s="19"/>
      <c r="G290" s="19"/>
      <c r="H290" s="19"/>
      <c r="I290" s="19"/>
      <c r="J290" s="19"/>
    </row>
    <row r="291" spans="1:10" ht="15.75">
      <c r="A291" s="51"/>
      <c r="B291" s="1" t="s">
        <v>145</v>
      </c>
      <c r="F291" s="58">
        <v>197002</v>
      </c>
      <c r="G291" s="58">
        <v>190819</v>
      </c>
      <c r="H291" s="19"/>
      <c r="I291" s="58">
        <v>197002</v>
      </c>
      <c r="J291" s="58">
        <v>190819</v>
      </c>
    </row>
    <row r="292" ht="15.75">
      <c r="A292" s="51"/>
    </row>
    <row r="293" spans="1:10" ht="16.5" thickBot="1">
      <c r="A293" s="51"/>
      <c r="B293" s="1" t="s">
        <v>152</v>
      </c>
      <c r="F293" s="45">
        <f>+F289/F291*100</f>
        <v>1.248210678064182</v>
      </c>
      <c r="G293" s="45">
        <f>+G289/G291*100</f>
        <v>1.4029001304901505</v>
      </c>
      <c r="H293" s="60"/>
      <c r="I293" s="45">
        <f>+I289/I291*100</f>
        <v>1.2893270119085085</v>
      </c>
      <c r="J293" s="45">
        <f>+J289/J291*100</f>
        <v>1.4579260975060135</v>
      </c>
    </row>
    <row r="294" ht="15.75">
      <c r="A294" s="51"/>
    </row>
    <row r="295" spans="1:3" ht="15.75">
      <c r="A295" s="51"/>
      <c r="B295" s="2" t="s">
        <v>124</v>
      </c>
      <c r="C295" s="2" t="s">
        <v>136</v>
      </c>
    </row>
    <row r="296" ht="15.75">
      <c r="A296" s="51"/>
    </row>
    <row r="297" ht="15.75">
      <c r="A297" s="51"/>
    </row>
    <row r="298" ht="15.75">
      <c r="A298" s="51"/>
    </row>
    <row r="299" ht="15.75">
      <c r="A299" s="51"/>
    </row>
    <row r="300" ht="15.75">
      <c r="A300" s="51"/>
    </row>
    <row r="301" spans="1:2" ht="15.75">
      <c r="A301" s="51">
        <v>28</v>
      </c>
      <c r="B301" s="2" t="s">
        <v>137</v>
      </c>
    </row>
    <row r="302" ht="15.75">
      <c r="A302" s="51"/>
    </row>
    <row r="303" ht="15.75">
      <c r="A303" s="51"/>
    </row>
  </sheetData>
  <mergeCells count="4">
    <mergeCell ref="F282:G282"/>
    <mergeCell ref="I282:J282"/>
    <mergeCell ref="F205:G205"/>
    <mergeCell ref="I205:J205"/>
  </mergeCells>
  <printOptions horizontalCentered="1"/>
  <pageMargins left="0.5" right="0.25" top="1" bottom="0.5" header="0.5" footer="0.5"/>
  <pageSetup horizontalDpi="600" verticalDpi="600" orientation="portrait" paperSize="9" scale="81" r:id="rId2"/>
  <rowBreaks count="5" manualBreakCount="5">
    <brk id="59" max="9" man="1"/>
    <brk id="116" max="9" man="1"/>
    <brk id="171" max="9" man="1"/>
    <brk id="222" max="9" man="1"/>
    <brk id="274"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Central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Tan</dc:creator>
  <cp:keywords/>
  <dc:description/>
  <cp:lastModifiedBy>computer7</cp:lastModifiedBy>
  <cp:lastPrinted>2006-08-08T07:53:21Z</cp:lastPrinted>
  <dcterms:created xsi:type="dcterms:W3CDTF">1999-09-21T08:43:51Z</dcterms:created>
  <dcterms:modified xsi:type="dcterms:W3CDTF">2006-08-08T07:55:44Z</dcterms:modified>
  <cp:category/>
  <cp:version/>
  <cp:contentType/>
  <cp:contentStatus/>
</cp:coreProperties>
</file>